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contratacion 2026\contrato de polizas\"/>
    </mc:Choice>
  </mc:AlternateContent>
  <xr:revisionPtr revIDLastSave="0" documentId="13_ncr:1_{02EDE174-95E2-414A-B80F-2F5FD30595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LIZA DE BIEN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11" i="1" l="1"/>
  <c r="H118" i="1"/>
  <c r="H117" i="1"/>
  <c r="H115" i="1"/>
  <c r="H116" i="1"/>
  <c r="H108" i="1"/>
  <c r="H106" i="1"/>
  <c r="H107" i="1"/>
  <c r="H109" i="1"/>
  <c r="H110" i="1"/>
  <c r="H113" i="1"/>
  <c r="H112" i="1"/>
  <c r="H114" i="1"/>
  <c r="H103" i="1"/>
  <c r="H104" i="1"/>
  <c r="H99" i="1"/>
  <c r="H100" i="1"/>
  <c r="H101" i="1"/>
  <c r="H102" i="1"/>
  <c r="H76" i="1" l="1"/>
  <c r="H98" i="1" l="1"/>
  <c r="H15" i="1"/>
  <c r="H13" i="1"/>
  <c r="H14" i="1"/>
  <c r="H16" i="1"/>
  <c r="H18" i="1" l="1"/>
  <c r="H97" i="1"/>
  <c r="H85" i="1"/>
  <c r="H78" i="1"/>
  <c r="H55" i="1"/>
  <c r="H39" i="1"/>
  <c r="H49" i="1"/>
  <c r="H95" i="1"/>
  <c r="H54" i="1"/>
  <c r="H96" i="1" l="1"/>
  <c r="H120" i="1" s="1"/>
  <c r="H105" i="1"/>
  <c r="H94" i="1" l="1"/>
  <c r="H93" i="1"/>
  <c r="H92" i="1"/>
  <c r="H91" i="1"/>
  <c r="H89" i="1"/>
  <c r="H88" i="1"/>
  <c r="H87" i="1"/>
  <c r="H86" i="1"/>
  <c r="H84" i="1"/>
  <c r="H83" i="1"/>
  <c r="H82" i="1"/>
  <c r="H81" i="1"/>
  <c r="H80" i="1"/>
  <c r="H79" i="1"/>
  <c r="H77" i="1"/>
  <c r="H75" i="1"/>
  <c r="H74" i="1"/>
  <c r="H73" i="1"/>
  <c r="H72" i="1"/>
  <c r="H71" i="1"/>
  <c r="H70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3" i="1"/>
  <c r="H52" i="1"/>
  <c r="H51" i="1"/>
  <c r="H50" i="1"/>
  <c r="H48" i="1"/>
  <c r="H47" i="1"/>
  <c r="H46" i="1"/>
  <c r="H45" i="1"/>
  <c r="H44" i="1"/>
  <c r="H41" i="1"/>
  <c r="H40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2" i="1"/>
  <c r="H21" i="1"/>
  <c r="H20" i="1"/>
  <c r="H19" i="1"/>
  <c r="H17" i="1"/>
  <c r="H12" i="1"/>
  <c r="H11" i="1"/>
  <c r="H10" i="1"/>
  <c r="H9" i="1"/>
  <c r="H8" i="1"/>
  <c r="H6" i="1"/>
  <c r="H5" i="1"/>
  <c r="H4" i="1"/>
  <c r="H3" i="1"/>
  <c r="H2" i="1"/>
  <c r="H119" i="1" l="1"/>
  <c r="H121" i="1" s="1"/>
</calcChain>
</file>

<file path=xl/sharedStrings.xml><?xml version="1.0" encoding="utf-8"?>
<sst xmlns="http://schemas.openxmlformats.org/spreadsheetml/2006/main" count="694" uniqueCount="162">
  <si>
    <t>Equipo de ayuda audiovisual</t>
  </si>
  <si>
    <t>CAMPESTRE SAN JOSE</t>
  </si>
  <si>
    <t>BAJO RETIRO</t>
  </si>
  <si>
    <t>SALA DE SISTEMAS</t>
  </si>
  <si>
    <t>Video Proyector Epson S39 + - 3300 Lumens - Resolución SVGA - HDMI 3LCD Serial: X4YF9Y01499</t>
  </si>
  <si>
    <t>EQUIPO MOVIL</t>
  </si>
  <si>
    <t>Equipo de computación</t>
  </si>
  <si>
    <t>Impresora Epson  L220 VGNK20399</t>
  </si>
  <si>
    <t>ELECTRICO Y ELECTRONICO</t>
  </si>
  <si>
    <t xml:space="preserve"> Estabilizador Powest negro Proc 1000 VA</t>
  </si>
  <si>
    <t>CABINA DE SONIDO J&amp;R DE 8"</t>
  </si>
  <si>
    <t>CAMPESTRE SAN  JOSE</t>
  </si>
  <si>
    <t>PRINCIPAL</t>
  </si>
  <si>
    <t>Video Proyector  ViewSonic PA503X S/N: V0V214701811</t>
  </si>
  <si>
    <t>Video Proyector  Panasonic PT-B50U SA440041R</t>
  </si>
  <si>
    <t>Video Proyector EPSON S12+ H430A SN: PSPK23300895</t>
  </si>
  <si>
    <t>Video Proyector OPTOMA DAEXSGL</t>
  </si>
  <si>
    <t>Equipo de comunicación</t>
  </si>
  <si>
    <t>Cabina J&amp;R J5194 5194-2021-0615-2005</t>
  </si>
  <si>
    <t>Cabina Beringher B115 S170903665AEA</t>
  </si>
  <si>
    <t>Cabina American SOUND 600w</t>
  </si>
  <si>
    <t xml:space="preserve">Trípode cabina </t>
  </si>
  <si>
    <t>BIBLIOTECA</t>
  </si>
  <si>
    <t>QUIOSCO VIVE DIGITAL</t>
  </si>
  <si>
    <t>Televisor pantalla plana Samsung de 32"</t>
  </si>
  <si>
    <t>Equipo de restaurante y cafetería</t>
  </si>
  <si>
    <t>RESTAURANTE ESCOLAR</t>
  </si>
  <si>
    <t>Nevera WHIRLPOOL No Frost Congelador Inferior 515 Litros Brutos WRE58AKTWF Gris SERIAL JJ9713718</t>
  </si>
  <si>
    <t>CONGELADOR HORIZONTAL ABBA SERIAL 190600582</t>
  </si>
  <si>
    <t>RECTORIA</t>
  </si>
  <si>
    <t>SECRETARIA</t>
  </si>
  <si>
    <t xml:space="preserve">Computador todo en uno Lenovo AIO C260 celeron 4GB/1TB 19.5" SN: CS02904189 </t>
  </si>
  <si>
    <t>Teclado Lenovo LXH-EKB-10YA SN:51112066</t>
  </si>
  <si>
    <t>Mouse LENOVO LXH-EMS-10ZA SN:51085064</t>
  </si>
  <si>
    <t>Dispensador de Agua marca - INDURAMA</t>
  </si>
  <si>
    <t>DVR Servidor de seguridad</t>
  </si>
  <si>
    <t>Equipo de laboratorio</t>
  </si>
  <si>
    <t>LABORATORIO</t>
  </si>
  <si>
    <t>Microscopio Advanced óptica 4 lentes grande</t>
  </si>
  <si>
    <t>Microscopio Radical pequeño 4 Lentes</t>
  </si>
  <si>
    <t>Centrifuga Eléctrica</t>
  </si>
  <si>
    <t>Televisor Panasonic de 32"</t>
  </si>
  <si>
    <t>COORDINACIÓN</t>
  </si>
  <si>
    <t>Impresora multifuncional HP Laserjet Pro MFP M127FN SN: CNB9GDQGBD</t>
  </si>
  <si>
    <t>Portatil Toshiba L45-BAZU5FL SN: GEO42741S</t>
  </si>
  <si>
    <t>Fotocopiadora Ricoh MP5101</t>
  </si>
  <si>
    <t>Fotocopiadora Ricoh MPC.4501</t>
  </si>
  <si>
    <t>EL CHOCO</t>
  </si>
  <si>
    <t>Impresora HP Laser jet pro MFP M127FN</t>
  </si>
  <si>
    <t>Nevera ICASA 209 lts</t>
  </si>
  <si>
    <t>VIDEO BEAM OPTOMA SN 8PJ 314AAAACO251</t>
  </si>
  <si>
    <t xml:space="preserve">GRABADORA </t>
  </si>
  <si>
    <t>LOS ALPES</t>
  </si>
  <si>
    <t>Computador portátil PC SMART M:PCSGOV7OM-A SN: 22210187</t>
  </si>
  <si>
    <t>Cargador portátil Liteon SN: C11430000600</t>
  </si>
  <si>
    <t>Mouse pc Smart sn: x4g88175809375</t>
  </si>
  <si>
    <t>Video Beam Epson optoma sn: Q8WQ416AAAAAC04-71</t>
  </si>
  <si>
    <t>Video beam power lite sn: PSPK2300876</t>
  </si>
  <si>
    <t>SALON DE PRIMARIA</t>
  </si>
  <si>
    <t>Impresora multifuncional HP Laser jet   M1212NF MFP</t>
  </si>
  <si>
    <t>SALA DE PROFESORES</t>
  </si>
  <si>
    <t>Grabadora Kalley DVD/USB</t>
  </si>
  <si>
    <t xml:space="preserve">Equipo      de            Comunicación </t>
  </si>
  <si>
    <t>Cabina profesional Recargable 8" SOUND  Ref: J5194</t>
  </si>
  <si>
    <t>LA ORQUIDEA</t>
  </si>
  <si>
    <t>Impresora HP laserjet M1212 MFP SN: CNJ8F4M90F</t>
  </si>
  <si>
    <t>SALON 2</t>
  </si>
  <si>
    <t>Video beam EPSON  SN: ESPK2300899</t>
  </si>
  <si>
    <t xml:space="preserve">LA ESTRELLA </t>
  </si>
  <si>
    <t>Impresora Multifuncional HP Laserjet M1212NFMFP</t>
  </si>
  <si>
    <t>Grabadora DVD/USB Kalley</t>
  </si>
  <si>
    <t>Nevera Haceb con escarcha dispensador de agua</t>
  </si>
  <si>
    <t>BODEGA</t>
  </si>
  <si>
    <t>Nevera Haceb 2 puertas 220lbs</t>
  </si>
  <si>
    <t>Video Beam Epson optoma sn: PBK2704868</t>
  </si>
  <si>
    <t>EQUIPO DE COMUNICACIÓN</t>
  </si>
  <si>
    <t>LA ESTRELLA</t>
  </si>
  <si>
    <t>CABINAJ&amp;R   MODELO J5194</t>
  </si>
  <si>
    <t xml:space="preserve">EL ROSAL </t>
  </si>
  <si>
    <t>Video beam optoma sn: Q8WQ411AAAAACO568</t>
  </si>
  <si>
    <t>Impresora HP LASER jet m1212nf mfr CNJ8F4WCTS</t>
  </si>
  <si>
    <t>Nevera en aluminio Haceb ASSENTO 2 PUESTAS CON DSPENSADOR DE AGUA 220LTS</t>
  </si>
  <si>
    <t>EL ROSAL</t>
  </si>
  <si>
    <t>TV  DAEWO 20"</t>
  </si>
  <si>
    <t>GRABADORA KALLEY</t>
  </si>
  <si>
    <t>CABINA PROFESIONAL RECARGABLE 8" Ref. J5194</t>
  </si>
  <si>
    <t xml:space="preserve">EL CARMEN </t>
  </si>
  <si>
    <t>SALON DE PRIMARIA Y SALA DE SISTEMAS</t>
  </si>
  <si>
    <t>Video beam optoma SN: Q8WQ411AAAAAC1226</t>
  </si>
  <si>
    <t>CAMPESTRE SAN JOSÉ</t>
  </si>
  <si>
    <t>CHILICAMBE</t>
  </si>
  <si>
    <t>Impresora Multifuncional Laser jet M1212NF MFP SN: CNJ8F4T1D1</t>
  </si>
  <si>
    <t>Video beam EPSON H430A SN: PUBK2704868</t>
  </si>
  <si>
    <t>Nevera Haceb 220 lts</t>
  </si>
  <si>
    <t>Equipo de  comunicación</t>
  </si>
  <si>
    <t>Cabina de 8" referenciaa J5194</t>
  </si>
  <si>
    <t>ALTO RETIRO</t>
  </si>
  <si>
    <t>Video beam EPSON SN: PVBK2703776</t>
  </si>
  <si>
    <t>Nevera CENTRALES Serial No. 1951571618</t>
  </si>
  <si>
    <t>Nevera marco HACEB 220LTS CON DISPENSADOR DE AGUA</t>
  </si>
  <si>
    <t>EL CEDRO</t>
  </si>
  <si>
    <t>Impresora Multifuncional HP LASER JET PRO MFP M1227FN SN:CNB9GDQG6C</t>
  </si>
  <si>
    <t>Video beam PANASONIC PT-LB50V</t>
  </si>
  <si>
    <t>Consola de sonido American sound as-pm415eq</t>
  </si>
  <si>
    <t>cabinas de sonido</t>
  </si>
  <si>
    <t>CONGELADOR HORIZONTAL ABBA SERIAL 190600715</t>
  </si>
  <si>
    <t>Nevera Haceb assento 2 puertas 417lbs</t>
  </si>
  <si>
    <t>SALON DE 1 - 2 - 4</t>
  </si>
  <si>
    <t>Televisor panasonic panablak de 32"</t>
  </si>
  <si>
    <t>Tablero Digital PENTOCH TV SN:207RMDZC8498</t>
  </si>
  <si>
    <t>NOMBRE DE SUB-CUENTA</t>
  </si>
  <si>
    <t>INSTITUCION</t>
  </si>
  <si>
    <t>SEDE</t>
  </si>
  <si>
    <t xml:space="preserve">UBICACIÓN </t>
  </si>
  <si>
    <t>DETALLE</t>
  </si>
  <si>
    <t>CANTIDAD</t>
  </si>
  <si>
    <t>V/UNITARIO</t>
  </si>
  <si>
    <t>V/TOTAL</t>
  </si>
  <si>
    <t>CATEGORIA</t>
  </si>
  <si>
    <t>TABLE GALAXYTAB A8SM205 SERIALES R9YTA0HLZ3A - R9YTA0HLYNJ - R9YTA0HLZ9Y - R9YTA0HLZ4X - R9YTA0HLZ6J - R9YTA0HLZ8B - R9YT60VKWZJ - R9YT60VLJFD - R9YT60VLMVL - R9YT60VLKVP</t>
  </si>
  <si>
    <t>CABINA DE SONIDOJ&amp;R J/5 914 DE 8"</t>
  </si>
  <si>
    <t xml:space="preserve"> CABINA DE SONIDO J&amp;R J5 194 8"
SERIE: 5194202106151778</t>
  </si>
  <si>
    <t>EQUIPO  DE COMUNICACIÓN</t>
  </si>
  <si>
    <t>IMPRESORA HP laserjet M1212nfMFP 
SERIE: CNJ8F4T17N</t>
  </si>
  <si>
    <t>CABINA DE SONIDO J&amp;R J5 194 DE 8"</t>
  </si>
  <si>
    <t>CABINA SONIDO J&amp;R J5 194 DE 8"</t>
  </si>
  <si>
    <t>IMPRESORA EPSON ECOTANK L5590 
SERIE XBBV008721/*</t>
  </si>
  <si>
    <t xml:space="preserve">CAMPESTRE SAN JOSE </t>
  </si>
  <si>
    <t>IMPRESORA ECOTANK L3210 
SERIAL *XAGB375532</t>
  </si>
  <si>
    <t>IMPRESORA ECOTANK L3210 
SERIAL *XAGB322013*</t>
  </si>
  <si>
    <t>IMPRESORA ECO TANK L3210 
SERIAL *XAGB375520*</t>
  </si>
  <si>
    <t>IMPRESORA EPSON ECOTANK L3210
SERIAL *XAGB375545*</t>
  </si>
  <si>
    <t>IMPRESORA EPSON ECOTANK L3210
SERIAL *XAGB328407*</t>
  </si>
  <si>
    <t>TV KALLEY SMARTV DE 39" K-ATY39HBD</t>
  </si>
  <si>
    <t>MICROFONO INALAMBRICO UHF-31M PRODJ SERIAL 5845 - 5841</t>
  </si>
  <si>
    <t>Cabina AIWA Serial AWSP08TW202012201338006811</t>
  </si>
  <si>
    <t>Cabina Calley Bsk8 Serial BSKK8WM220220903549</t>
  </si>
  <si>
    <t>Cabina Calley Bsk8 Serial BSKK8WM220220903567</t>
  </si>
  <si>
    <t>Cabina Calley Bsk8 Serial BSKK8WM220220903563</t>
  </si>
  <si>
    <t>IMPRESORA 3D 5PLUS SERIAL 1200P-2022E0001023LID</t>
  </si>
  <si>
    <t xml:space="preserve">Impresora ESPON EcoTank L3210 </t>
  </si>
  <si>
    <t>Nevera centrales de 220 litros</t>
  </si>
  <si>
    <t>TV 55" KALLEY</t>
  </si>
  <si>
    <t>COMPUTADOR TODO EN UNO</t>
  </si>
  <si>
    <t>IMPRESORA ECOTANK EPSON</t>
  </si>
  <si>
    <t>PC MARCA Compumax
MODELO Onix Series CX20</t>
  </si>
  <si>
    <t>Cabina activa de dos vías. •Wooferde15”. Marca Beta 3</t>
  </si>
  <si>
    <t xml:space="preserve"> Cabina activa de dos vías. •Wooferde15”. Marca Beta 3</t>
  </si>
  <si>
    <t xml:space="preserve">Mezcladora análoga con Bluetooth 8 entradas híbridas (XLRoPLUGTRS1/4). </t>
  </si>
  <si>
    <t xml:space="preserve">Micrófono de voz cardioide </t>
  </si>
  <si>
    <t>TV  55” Smart Basic!  Marca Kalley</t>
  </si>
  <si>
    <t xml:space="preserve">Microscopio binocular </t>
  </si>
  <si>
    <t>Computador TODO EN UNO CORE I5 Lenovo</t>
  </si>
  <si>
    <t xml:space="preserve">impresora multifuncional </t>
  </si>
  <si>
    <t>Video Beam</t>
  </si>
  <si>
    <t>ups</t>
  </si>
  <si>
    <t>movil</t>
  </si>
  <si>
    <t>electrico electronico</t>
  </si>
  <si>
    <t xml:space="preserve">BAJO RETIRO </t>
  </si>
  <si>
    <t>PORTATIL LENOVO</t>
  </si>
  <si>
    <t>TOMI 8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</si>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</sst>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\ * #,##0.00_-;\-&quot;$&quot;\ * #,##0.00_-;_-&quot;$&quot;\ * &quot;-&quot;??_-;_-@_-"/>
    <numFmt numFmtId="165" formatCode="_-&quot;$&quot;* #,##0_-;\-&quot;$&quot;* #,##0_-;_-&quot;$&quot;* &quot;-&quot;_-;_-@_-"/>
    <numFmt numFmtId="166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</font>
    <font>
      <b/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theme="4" tint="0.3999755851924192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4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2" fillId="0" borderId="2" xfId="2" applyFill="1" applyBorder="1" applyAlignment="1">
      <alignment horizontal="center" vertical="center" wrapText="1"/>
    </xf>
    <xf numFmtId="0" fontId="2" fillId="0" borderId="3" xfId="2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5" fontId="3" fillId="0" borderId="5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65" fontId="0" fillId="0" borderId="5" xfId="0" applyNumberForma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  <xf numFmtId="165" fontId="5" fillId="3" borderId="8" xfId="0" applyNumberFormat="1" applyFont="1" applyFill="1" applyBorder="1" applyAlignment="1">
      <alignment horizontal="center" vertical="center" wrapText="1"/>
    </xf>
    <xf numFmtId="166" fontId="0" fillId="0" borderId="0" xfId="1" applyFont="1"/>
    <xf numFmtId="166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5" fontId="7" fillId="0" borderId="5" xfId="0" applyNumberFormat="1" applyFont="1" applyBorder="1" applyAlignment="1">
      <alignment horizontal="center" vertical="center" wrapText="1"/>
    </xf>
    <xf numFmtId="165" fontId="2" fillId="0" borderId="2" xfId="2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6" fontId="0" fillId="0" borderId="0" xfId="1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65" fontId="6" fillId="0" borderId="9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</cellXfs>
  <cellStyles count="3">
    <cellStyle name="Bueno" xfId="2" builtinId="26"/>
    <cellStyle name="Moneda" xfId="1" builtinId="4"/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_-&quot;$&quot;* #,##0_-;\-&quot;$&quot;* #,##0_-;_-&quot;$&quot;* &quot;-&quot;_-;_-@_-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_-&quot;$&quot;* #,##0_-;\-&quot;$&quot;* #,##0_-;_-&quot;$&quot;* &quot;-&quot;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_-&quot;$&quot;* #,##0_-;\-&quot;$&quot;* #,##0_-;_-&quot;$&quot;* &quot;-&quot;_-;_-@_-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_-&quot;$&quot;* #,##0_-;\-&quot;$&quot;* #,##0_-;_-&quot;$&quot;* &quot;-&quot;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A7D00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double">
          <color rgb="FFFF80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I118" totalsRowShown="0" headerRowBorderDxfId="19" tableBorderDxfId="18">
  <autoFilter ref="A1:I118" xr:uid="{00000000-0009-0000-0100-000001000000}"/>
  <tableColumns count="9">
    <tableColumn id="4" xr3:uid="{00000000-0010-0000-0000-000004000000}" name="NOMBRE DE SUB-CUENTA" dataDxfId="17" totalsRowDxfId="16"/>
    <tableColumn id="5" xr3:uid="{00000000-0010-0000-0000-000005000000}" name="INSTITUCION" dataDxfId="15" totalsRowDxfId="14"/>
    <tableColumn id="6" xr3:uid="{00000000-0010-0000-0000-000006000000}" name="SEDE" dataDxfId="13" totalsRowDxfId="12"/>
    <tableColumn id="7" xr3:uid="{00000000-0010-0000-0000-000007000000}" name="UBICACIÓN " dataDxfId="11" totalsRowDxfId="10"/>
    <tableColumn id="9" xr3:uid="{00000000-0010-0000-0000-000009000000}" name="DETALLE" dataDxfId="9" totalsRowDxfId="8"/>
    <tableColumn id="10" xr3:uid="{00000000-0010-0000-0000-00000A000000}" name="CANTIDAD" dataDxfId="7" totalsRowDxfId="6"/>
    <tableColumn id="11" xr3:uid="{00000000-0010-0000-0000-00000B000000}" name="V/UNITARIO" dataDxfId="5" totalsRowDxfId="4"/>
    <tableColumn id="12" xr3:uid="{00000000-0010-0000-0000-00000C000000}" name="V/TOTAL" dataDxfId="3" totalsRowDxfId="2">
      <calculatedColumnFormula>F2*G2</calculatedColumnFormula>
    </tableColumn>
    <tableColumn id="13" xr3:uid="{00000000-0010-0000-0000-00000D000000}" name="CATEGORIA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1"/>
  <sheetViews>
    <sheetView tabSelected="1" topLeftCell="A109" workbookViewId="0">
      <selection activeCell="J126" sqref="J126"/>
    </sheetView>
  </sheetViews>
  <sheetFormatPr baseColWidth="10" defaultRowHeight="15" x14ac:dyDescent="0.25"/>
  <cols>
    <col min="1" max="1" width="31.140625" customWidth="1"/>
    <col min="2" max="2" width="33.28515625" customWidth="1"/>
    <col min="3" max="3" width="20.7109375" customWidth="1"/>
    <col min="4" max="4" width="15.7109375" customWidth="1"/>
    <col min="5" max="5" width="34.140625" customWidth="1"/>
    <col min="6" max="6" width="13.7109375" style="33" customWidth="1"/>
    <col min="7" max="7" width="14" style="33" customWidth="1"/>
    <col min="8" max="8" width="20.5703125" style="33" customWidth="1"/>
    <col min="9" max="9" width="17.7109375" customWidth="1"/>
    <col min="10" max="10" width="19.5703125" customWidth="1"/>
    <col min="11" max="11" width="12.5703125" bestFit="1" customWidth="1"/>
  </cols>
  <sheetData>
    <row r="1" spans="1:9" x14ac:dyDescent="0.25">
      <c r="A1" s="21" t="s">
        <v>110</v>
      </c>
      <c r="B1" s="21" t="s">
        <v>111</v>
      </c>
      <c r="C1" s="21" t="s">
        <v>112</v>
      </c>
      <c r="D1" s="21" t="s">
        <v>113</v>
      </c>
      <c r="E1" s="22" t="s">
        <v>114</v>
      </c>
      <c r="F1" s="21" t="s">
        <v>115</v>
      </c>
      <c r="G1" s="23" t="s">
        <v>116</v>
      </c>
      <c r="H1" s="23" t="s">
        <v>117</v>
      </c>
      <c r="I1" s="21" t="s">
        <v>118</v>
      </c>
    </row>
    <row r="2" spans="1:9" ht="42.75" x14ac:dyDescent="0.25">
      <c r="A2" s="1" t="s">
        <v>0</v>
      </c>
      <c r="B2" s="2" t="s">
        <v>1</v>
      </c>
      <c r="C2" s="1" t="s">
        <v>2</v>
      </c>
      <c r="D2" s="1" t="s">
        <v>3</v>
      </c>
      <c r="E2" s="3" t="s">
        <v>4</v>
      </c>
      <c r="F2" s="1">
        <v>1</v>
      </c>
      <c r="G2" s="4">
        <v>1675000</v>
      </c>
      <c r="H2" s="4">
        <f t="shared" ref="H2:H5" si="0">F2*G2</f>
        <v>1675000</v>
      </c>
      <c r="I2" s="12" t="s">
        <v>8</v>
      </c>
    </row>
    <row r="3" spans="1:9" ht="30" x14ac:dyDescent="0.25">
      <c r="A3" s="5" t="s">
        <v>6</v>
      </c>
      <c r="B3" s="2" t="s">
        <v>1</v>
      </c>
      <c r="C3" s="5" t="s">
        <v>2</v>
      </c>
      <c r="D3" s="5" t="s">
        <v>3</v>
      </c>
      <c r="E3" s="3" t="s">
        <v>7</v>
      </c>
      <c r="F3" s="5">
        <v>1</v>
      </c>
      <c r="G3" s="30">
        <v>300000</v>
      </c>
      <c r="H3" s="4">
        <f t="shared" si="0"/>
        <v>300000</v>
      </c>
      <c r="I3" s="6" t="s">
        <v>8</v>
      </c>
    </row>
    <row r="4" spans="1:9" ht="30" x14ac:dyDescent="0.25">
      <c r="A4" s="5" t="s">
        <v>6</v>
      </c>
      <c r="B4" s="2" t="s">
        <v>1</v>
      </c>
      <c r="C4" s="5" t="s">
        <v>2</v>
      </c>
      <c r="D4" s="5" t="s">
        <v>3</v>
      </c>
      <c r="E4" s="3" t="s">
        <v>9</v>
      </c>
      <c r="F4" s="5">
        <v>1</v>
      </c>
      <c r="G4" s="30">
        <v>100000</v>
      </c>
      <c r="H4" s="4">
        <f t="shared" si="0"/>
        <v>100000</v>
      </c>
      <c r="I4" s="6" t="s">
        <v>8</v>
      </c>
    </row>
    <row r="5" spans="1:9" ht="30" x14ac:dyDescent="0.25">
      <c r="A5" s="31" t="s">
        <v>17</v>
      </c>
      <c r="B5" s="2" t="s">
        <v>1</v>
      </c>
      <c r="C5" s="5" t="s">
        <v>2</v>
      </c>
      <c r="D5" s="5" t="s">
        <v>3</v>
      </c>
      <c r="E5" s="3" t="s">
        <v>124</v>
      </c>
      <c r="F5" s="31">
        <v>1</v>
      </c>
      <c r="G5" s="32">
        <v>450000</v>
      </c>
      <c r="H5" s="4">
        <f t="shared" si="0"/>
        <v>450000</v>
      </c>
      <c r="I5" s="12" t="s">
        <v>8</v>
      </c>
    </row>
    <row r="6" spans="1:9" ht="30" x14ac:dyDescent="0.25">
      <c r="A6" s="1" t="s">
        <v>0</v>
      </c>
      <c r="B6" s="1" t="s">
        <v>11</v>
      </c>
      <c r="C6" s="1" t="s">
        <v>12</v>
      </c>
      <c r="D6" s="1" t="s">
        <v>3</v>
      </c>
      <c r="E6" s="3" t="s">
        <v>13</v>
      </c>
      <c r="F6" s="1">
        <v>1</v>
      </c>
      <c r="G6" s="4">
        <v>2600000</v>
      </c>
      <c r="H6" s="4">
        <f>G6*F6</f>
        <v>2600000</v>
      </c>
      <c r="I6" s="12" t="s">
        <v>8</v>
      </c>
    </row>
    <row r="7" spans="1:9" ht="30" x14ac:dyDescent="0.25">
      <c r="A7" s="1" t="s">
        <v>0</v>
      </c>
      <c r="B7" s="1" t="s">
        <v>11</v>
      </c>
      <c r="C7" s="1" t="s">
        <v>12</v>
      </c>
      <c r="D7" s="1" t="s">
        <v>3</v>
      </c>
      <c r="E7" s="3" t="s">
        <v>14</v>
      </c>
      <c r="F7" s="1">
        <v>1</v>
      </c>
      <c r="G7" s="4">
        <v>900000</v>
      </c>
      <c r="H7" s="4">
        <v>900000</v>
      </c>
      <c r="I7" s="12" t="s">
        <v>8</v>
      </c>
    </row>
    <row r="8" spans="1:9" ht="30" x14ac:dyDescent="0.25">
      <c r="A8" s="1" t="s">
        <v>0</v>
      </c>
      <c r="B8" s="1" t="s">
        <v>11</v>
      </c>
      <c r="C8" s="1" t="s">
        <v>12</v>
      </c>
      <c r="D8" s="1" t="s">
        <v>3</v>
      </c>
      <c r="E8" s="3" t="s">
        <v>15</v>
      </c>
      <c r="F8" s="1">
        <v>1</v>
      </c>
      <c r="G8" s="4">
        <v>1000000</v>
      </c>
      <c r="H8" s="4">
        <f t="shared" ref="H8:H22" si="1">F8*G8</f>
        <v>1000000</v>
      </c>
      <c r="I8" s="12" t="s">
        <v>8</v>
      </c>
    </row>
    <row r="9" spans="1:9" ht="30" x14ac:dyDescent="0.25">
      <c r="A9" s="1" t="s">
        <v>0</v>
      </c>
      <c r="B9" s="1" t="s">
        <v>11</v>
      </c>
      <c r="C9" s="1" t="s">
        <v>12</v>
      </c>
      <c r="D9" s="1" t="s">
        <v>3</v>
      </c>
      <c r="E9" s="3" t="s">
        <v>16</v>
      </c>
      <c r="F9" s="1">
        <v>1</v>
      </c>
      <c r="G9" s="4">
        <v>900000</v>
      </c>
      <c r="H9" s="4">
        <f t="shared" si="1"/>
        <v>900000</v>
      </c>
      <c r="I9" s="12" t="s">
        <v>8</v>
      </c>
    </row>
    <row r="10" spans="1:9" ht="30" x14ac:dyDescent="0.25">
      <c r="A10" s="1" t="s">
        <v>17</v>
      </c>
      <c r="B10" s="1" t="s">
        <v>11</v>
      </c>
      <c r="C10" s="1" t="s">
        <v>12</v>
      </c>
      <c r="D10" s="1" t="s">
        <v>3</v>
      </c>
      <c r="E10" s="3" t="s">
        <v>18</v>
      </c>
      <c r="F10" s="1">
        <v>1</v>
      </c>
      <c r="G10" s="4">
        <v>450000</v>
      </c>
      <c r="H10" s="4">
        <f t="shared" si="1"/>
        <v>450000</v>
      </c>
      <c r="I10" s="12" t="s">
        <v>8</v>
      </c>
    </row>
    <row r="11" spans="1:9" ht="30" x14ac:dyDescent="0.25">
      <c r="A11" s="1" t="s">
        <v>17</v>
      </c>
      <c r="B11" s="1" t="s">
        <v>11</v>
      </c>
      <c r="C11" s="1" t="s">
        <v>12</v>
      </c>
      <c r="D11" s="1" t="s">
        <v>3</v>
      </c>
      <c r="E11" s="3" t="s">
        <v>19</v>
      </c>
      <c r="F11" s="1">
        <v>1</v>
      </c>
      <c r="G11" s="4">
        <v>1590000</v>
      </c>
      <c r="H11" s="4">
        <f>G11</f>
        <v>1590000</v>
      </c>
      <c r="I11" s="12" t="s">
        <v>8</v>
      </c>
    </row>
    <row r="12" spans="1:9" ht="30" x14ac:dyDescent="0.25">
      <c r="A12" s="1" t="s">
        <v>17</v>
      </c>
      <c r="B12" s="1" t="s">
        <v>11</v>
      </c>
      <c r="C12" s="1" t="s">
        <v>12</v>
      </c>
      <c r="D12" s="1" t="s">
        <v>3</v>
      </c>
      <c r="E12" s="3" t="s">
        <v>20</v>
      </c>
      <c r="F12" s="1">
        <v>1</v>
      </c>
      <c r="G12" s="4">
        <v>850000</v>
      </c>
      <c r="H12" s="4">
        <f t="shared" si="1"/>
        <v>850000</v>
      </c>
      <c r="I12" s="12" t="s">
        <v>8</v>
      </c>
    </row>
    <row r="13" spans="1:9" ht="28.5" x14ac:dyDescent="0.25">
      <c r="A13" s="1" t="s">
        <v>17</v>
      </c>
      <c r="B13" s="1" t="s">
        <v>11</v>
      </c>
      <c r="C13" s="1" t="s">
        <v>12</v>
      </c>
      <c r="D13" s="1" t="s">
        <v>3</v>
      </c>
      <c r="E13" s="3" t="s">
        <v>135</v>
      </c>
      <c r="F13" s="26">
        <v>1</v>
      </c>
      <c r="G13" s="28">
        <v>500000</v>
      </c>
      <c r="H13" s="28">
        <f>F13*G13</f>
        <v>500000</v>
      </c>
      <c r="I13" s="28" t="s">
        <v>8</v>
      </c>
    </row>
    <row r="14" spans="1:9" ht="28.5" x14ac:dyDescent="0.25">
      <c r="A14" s="1" t="s">
        <v>17</v>
      </c>
      <c r="B14" s="1" t="s">
        <v>11</v>
      </c>
      <c r="C14" s="1" t="s">
        <v>12</v>
      </c>
      <c r="D14" s="1" t="s">
        <v>3</v>
      </c>
      <c r="E14" s="3" t="s">
        <v>136</v>
      </c>
      <c r="F14" s="26">
        <v>1</v>
      </c>
      <c r="G14" s="28">
        <v>300000</v>
      </c>
      <c r="H14" s="28">
        <f>F14*G14</f>
        <v>300000</v>
      </c>
      <c r="I14" s="28" t="s">
        <v>8</v>
      </c>
    </row>
    <row r="15" spans="1:9" ht="28.5" x14ac:dyDescent="0.25">
      <c r="A15" s="1" t="s">
        <v>17</v>
      </c>
      <c r="B15" s="1" t="s">
        <v>11</v>
      </c>
      <c r="C15" s="1" t="s">
        <v>12</v>
      </c>
      <c r="D15" s="1" t="s">
        <v>3</v>
      </c>
      <c r="E15" s="3" t="s">
        <v>137</v>
      </c>
      <c r="F15" s="26">
        <v>1</v>
      </c>
      <c r="G15" s="28">
        <v>300000</v>
      </c>
      <c r="H15" s="28">
        <f>F15*G15</f>
        <v>300000</v>
      </c>
      <c r="I15" s="28" t="s">
        <v>8</v>
      </c>
    </row>
    <row r="16" spans="1:9" ht="28.5" x14ac:dyDescent="0.25">
      <c r="A16" s="1" t="s">
        <v>17</v>
      </c>
      <c r="B16" s="1" t="s">
        <v>11</v>
      </c>
      <c r="C16" s="1" t="s">
        <v>12</v>
      </c>
      <c r="D16" s="1" t="s">
        <v>3</v>
      </c>
      <c r="E16" s="3" t="s">
        <v>138</v>
      </c>
      <c r="F16" s="26">
        <v>1</v>
      </c>
      <c r="G16" s="28">
        <v>300000</v>
      </c>
      <c r="H16" s="28">
        <f>F16*G16</f>
        <v>300000</v>
      </c>
      <c r="I16" s="28" t="s">
        <v>8</v>
      </c>
    </row>
    <row r="17" spans="1:9" ht="30" x14ac:dyDescent="0.25">
      <c r="A17" s="1" t="s">
        <v>17</v>
      </c>
      <c r="B17" s="1" t="s">
        <v>11</v>
      </c>
      <c r="C17" s="1" t="s">
        <v>12</v>
      </c>
      <c r="D17" s="1" t="s">
        <v>3</v>
      </c>
      <c r="E17" s="3" t="s">
        <v>21</v>
      </c>
      <c r="F17" s="1">
        <v>1</v>
      </c>
      <c r="G17" s="4">
        <v>800000</v>
      </c>
      <c r="H17" s="4">
        <f t="shared" si="1"/>
        <v>800000</v>
      </c>
      <c r="I17" s="12" t="s">
        <v>8</v>
      </c>
    </row>
    <row r="18" spans="1:9" ht="30" x14ac:dyDescent="0.25">
      <c r="A18" s="1" t="s">
        <v>17</v>
      </c>
      <c r="B18" s="1" t="s">
        <v>11</v>
      </c>
      <c r="C18" s="1" t="s">
        <v>12</v>
      </c>
      <c r="D18" s="1" t="s">
        <v>3</v>
      </c>
      <c r="E18" s="3" t="s">
        <v>134</v>
      </c>
      <c r="F18" s="1">
        <v>2</v>
      </c>
      <c r="G18" s="4">
        <v>500000</v>
      </c>
      <c r="H18" s="4">
        <f t="shared" si="1"/>
        <v>1000000</v>
      </c>
      <c r="I18" s="12" t="s">
        <v>8</v>
      </c>
    </row>
    <row r="19" spans="1:9" ht="30" x14ac:dyDescent="0.25">
      <c r="A19" s="1" t="s">
        <v>0</v>
      </c>
      <c r="B19" s="1" t="s">
        <v>11</v>
      </c>
      <c r="C19" s="1" t="s">
        <v>12</v>
      </c>
      <c r="D19" s="1" t="s">
        <v>23</v>
      </c>
      <c r="E19" s="3" t="s">
        <v>24</v>
      </c>
      <c r="F19" s="1">
        <v>1</v>
      </c>
      <c r="G19" s="4">
        <v>1000000</v>
      </c>
      <c r="H19" s="4">
        <f t="shared" si="1"/>
        <v>1000000</v>
      </c>
      <c r="I19" s="7" t="s">
        <v>8</v>
      </c>
    </row>
    <row r="20" spans="1:9" ht="57" x14ac:dyDescent="0.25">
      <c r="A20" s="1" t="s">
        <v>25</v>
      </c>
      <c r="B20" s="1" t="s">
        <v>11</v>
      </c>
      <c r="C20" s="1" t="s">
        <v>12</v>
      </c>
      <c r="D20" s="1" t="s">
        <v>26</v>
      </c>
      <c r="E20" s="3" t="s">
        <v>27</v>
      </c>
      <c r="F20" s="1">
        <v>1</v>
      </c>
      <c r="G20" s="4">
        <v>3000000</v>
      </c>
      <c r="H20" s="4">
        <f t="shared" si="1"/>
        <v>3000000</v>
      </c>
      <c r="I20" s="7" t="s">
        <v>8</v>
      </c>
    </row>
    <row r="21" spans="1:9" ht="30" x14ac:dyDescent="0.25">
      <c r="A21" s="1" t="s">
        <v>25</v>
      </c>
      <c r="B21" s="1" t="s">
        <v>11</v>
      </c>
      <c r="C21" s="1" t="s">
        <v>12</v>
      </c>
      <c r="D21" s="1" t="s">
        <v>26</v>
      </c>
      <c r="E21" s="3" t="s">
        <v>28</v>
      </c>
      <c r="F21" s="1">
        <v>1</v>
      </c>
      <c r="G21" s="4">
        <v>1200000</v>
      </c>
      <c r="H21" s="4">
        <f t="shared" si="1"/>
        <v>1200000</v>
      </c>
      <c r="I21" s="7" t="s">
        <v>8</v>
      </c>
    </row>
    <row r="22" spans="1:9" ht="42.75" x14ac:dyDescent="0.25">
      <c r="A22" s="1" t="s">
        <v>6</v>
      </c>
      <c r="B22" s="1" t="s">
        <v>11</v>
      </c>
      <c r="C22" s="1" t="s">
        <v>12</v>
      </c>
      <c r="D22" s="1" t="s">
        <v>30</v>
      </c>
      <c r="E22" s="3" t="s">
        <v>31</v>
      </c>
      <c r="F22" s="1">
        <v>1</v>
      </c>
      <c r="G22" s="4">
        <v>1280000</v>
      </c>
      <c r="H22" s="4">
        <f t="shared" si="1"/>
        <v>1280000</v>
      </c>
      <c r="I22" s="7" t="s">
        <v>8</v>
      </c>
    </row>
    <row r="23" spans="1:9" ht="30" x14ac:dyDescent="0.25">
      <c r="A23" s="1" t="s">
        <v>6</v>
      </c>
      <c r="B23" s="1" t="s">
        <v>11</v>
      </c>
      <c r="C23" s="1" t="s">
        <v>12</v>
      </c>
      <c r="D23" s="1" t="s">
        <v>30</v>
      </c>
      <c r="E23" s="3" t="s">
        <v>32</v>
      </c>
      <c r="F23" s="1"/>
      <c r="G23" s="4"/>
      <c r="H23" s="4"/>
      <c r="I23" s="7" t="s">
        <v>8</v>
      </c>
    </row>
    <row r="24" spans="1:9" ht="30" x14ac:dyDescent="0.25">
      <c r="A24" s="1" t="s">
        <v>6</v>
      </c>
      <c r="B24" s="1" t="s">
        <v>11</v>
      </c>
      <c r="C24" s="1" t="s">
        <v>12</v>
      </c>
      <c r="D24" s="1" t="s">
        <v>30</v>
      </c>
      <c r="E24" s="3" t="s">
        <v>33</v>
      </c>
      <c r="F24" s="1"/>
      <c r="G24" s="4"/>
      <c r="H24" s="4"/>
      <c r="I24" s="7" t="s">
        <v>8</v>
      </c>
    </row>
    <row r="25" spans="1:9" ht="30" x14ac:dyDescent="0.25">
      <c r="A25" s="1" t="s">
        <v>25</v>
      </c>
      <c r="B25" s="1" t="s">
        <v>11</v>
      </c>
      <c r="C25" s="1" t="s">
        <v>12</v>
      </c>
      <c r="D25" s="1" t="s">
        <v>30</v>
      </c>
      <c r="E25" s="3" t="s">
        <v>34</v>
      </c>
      <c r="F25" s="1">
        <v>1</v>
      </c>
      <c r="G25" s="4">
        <v>400000</v>
      </c>
      <c r="H25" s="4">
        <f>F25*G25</f>
        <v>400000</v>
      </c>
      <c r="I25" s="7" t="s">
        <v>8</v>
      </c>
    </row>
    <row r="26" spans="1:9" ht="30" x14ac:dyDescent="0.25">
      <c r="A26" s="1" t="s">
        <v>0</v>
      </c>
      <c r="B26" s="1" t="s">
        <v>11</v>
      </c>
      <c r="C26" s="1" t="s">
        <v>12</v>
      </c>
      <c r="D26" s="1" t="s">
        <v>29</v>
      </c>
      <c r="E26" s="3" t="s">
        <v>35</v>
      </c>
      <c r="F26" s="1">
        <v>1</v>
      </c>
      <c r="G26" s="4">
        <v>2500000</v>
      </c>
      <c r="H26" s="4">
        <f>F26*G26</f>
        <v>2500000</v>
      </c>
      <c r="I26" s="7" t="s">
        <v>8</v>
      </c>
    </row>
    <row r="27" spans="1:9" ht="30" x14ac:dyDescent="0.25">
      <c r="A27" s="1" t="s">
        <v>36</v>
      </c>
      <c r="B27" s="1" t="s">
        <v>11</v>
      </c>
      <c r="C27" s="1" t="s">
        <v>12</v>
      </c>
      <c r="D27" s="1" t="s">
        <v>37</v>
      </c>
      <c r="E27" s="3" t="s">
        <v>38</v>
      </c>
      <c r="F27" s="1">
        <v>1</v>
      </c>
      <c r="G27" s="4">
        <v>2990480</v>
      </c>
      <c r="H27" s="4">
        <f t="shared" ref="H27:H35" si="2">F27*G27</f>
        <v>2990480</v>
      </c>
      <c r="I27" s="7" t="s">
        <v>8</v>
      </c>
    </row>
    <row r="28" spans="1:9" ht="30" x14ac:dyDescent="0.25">
      <c r="A28" s="1" t="s">
        <v>36</v>
      </c>
      <c r="B28" s="1" t="s">
        <v>11</v>
      </c>
      <c r="C28" s="1" t="s">
        <v>12</v>
      </c>
      <c r="D28" s="1" t="s">
        <v>37</v>
      </c>
      <c r="E28" s="3" t="s">
        <v>39</v>
      </c>
      <c r="F28" s="1">
        <v>1</v>
      </c>
      <c r="G28" s="4">
        <v>900000</v>
      </c>
      <c r="H28" s="4">
        <f t="shared" si="2"/>
        <v>900000</v>
      </c>
      <c r="I28" s="7" t="s">
        <v>8</v>
      </c>
    </row>
    <row r="29" spans="1:9" ht="30" x14ac:dyDescent="0.25">
      <c r="A29" s="1" t="s">
        <v>36</v>
      </c>
      <c r="B29" s="1" t="s">
        <v>11</v>
      </c>
      <c r="C29" s="1" t="s">
        <v>12</v>
      </c>
      <c r="D29" s="1" t="s">
        <v>37</v>
      </c>
      <c r="E29" s="3" t="s">
        <v>40</v>
      </c>
      <c r="F29" s="1">
        <v>2</v>
      </c>
      <c r="G29" s="4">
        <v>500000</v>
      </c>
      <c r="H29" s="4">
        <f t="shared" si="2"/>
        <v>1000000</v>
      </c>
      <c r="I29" s="7" t="s">
        <v>8</v>
      </c>
    </row>
    <row r="30" spans="1:9" ht="30" x14ac:dyDescent="0.25">
      <c r="A30" s="1" t="s">
        <v>0</v>
      </c>
      <c r="B30" s="1" t="s">
        <v>11</v>
      </c>
      <c r="C30" s="1" t="s">
        <v>12</v>
      </c>
      <c r="D30" s="1" t="s">
        <v>37</v>
      </c>
      <c r="E30" s="3" t="s">
        <v>41</v>
      </c>
      <c r="F30" s="1">
        <v>1</v>
      </c>
      <c r="G30" s="4">
        <v>1000000</v>
      </c>
      <c r="H30" s="4">
        <f t="shared" si="2"/>
        <v>1000000</v>
      </c>
      <c r="I30" s="7" t="s">
        <v>8</v>
      </c>
    </row>
    <row r="31" spans="1:9" ht="42.75" x14ac:dyDescent="0.25">
      <c r="A31" s="1" t="s">
        <v>6</v>
      </c>
      <c r="B31" s="1" t="s">
        <v>11</v>
      </c>
      <c r="C31" s="1" t="s">
        <v>12</v>
      </c>
      <c r="D31" s="1" t="s">
        <v>42</v>
      </c>
      <c r="E31" s="3" t="s">
        <v>43</v>
      </c>
      <c r="F31" s="1">
        <v>1</v>
      </c>
      <c r="G31" s="4">
        <v>680000</v>
      </c>
      <c r="H31" s="4">
        <f>F31*G31</f>
        <v>680000</v>
      </c>
      <c r="I31" s="7" t="s">
        <v>8</v>
      </c>
    </row>
    <row r="32" spans="1:9" ht="30" x14ac:dyDescent="0.25">
      <c r="A32" s="1" t="s">
        <v>6</v>
      </c>
      <c r="B32" s="1" t="s">
        <v>11</v>
      </c>
      <c r="C32" s="1" t="s">
        <v>12</v>
      </c>
      <c r="D32" s="1" t="s">
        <v>42</v>
      </c>
      <c r="E32" s="3" t="s">
        <v>44</v>
      </c>
      <c r="F32" s="1">
        <v>1</v>
      </c>
      <c r="G32" s="11">
        <v>1000000</v>
      </c>
      <c r="H32" s="11">
        <f t="shared" ref="H32" si="3">F32*G32</f>
        <v>1000000</v>
      </c>
      <c r="I32" s="12" t="s">
        <v>8</v>
      </c>
    </row>
    <row r="33" spans="1:9" ht="30" x14ac:dyDescent="0.25">
      <c r="A33" s="1" t="s">
        <v>6</v>
      </c>
      <c r="B33" s="1" t="s">
        <v>11</v>
      </c>
      <c r="C33" s="13" t="s">
        <v>12</v>
      </c>
      <c r="D33" s="13" t="s">
        <v>29</v>
      </c>
      <c r="E33" s="3" t="s">
        <v>45</v>
      </c>
      <c r="F33" s="1">
        <v>1</v>
      </c>
      <c r="G33" s="14">
        <v>3500000</v>
      </c>
      <c r="H33" s="14">
        <f t="shared" ref="H33" si="4">F33*G33</f>
        <v>3500000</v>
      </c>
      <c r="I33" s="15" t="s">
        <v>8</v>
      </c>
    </row>
    <row r="34" spans="1:9" ht="30" x14ac:dyDescent="0.25">
      <c r="A34" s="1" t="s">
        <v>6</v>
      </c>
      <c r="B34" s="1" t="s">
        <v>11</v>
      </c>
      <c r="C34" s="13" t="s">
        <v>12</v>
      </c>
      <c r="D34" s="13" t="s">
        <v>29</v>
      </c>
      <c r="E34" s="3" t="s">
        <v>46</v>
      </c>
      <c r="F34" s="1">
        <v>1</v>
      </c>
      <c r="G34" s="14">
        <v>3500000</v>
      </c>
      <c r="H34" s="14">
        <f t="shared" si="2"/>
        <v>3500000</v>
      </c>
      <c r="I34" s="7" t="s">
        <v>8</v>
      </c>
    </row>
    <row r="35" spans="1:9" ht="28.5" x14ac:dyDescent="0.25">
      <c r="A35" s="1" t="s">
        <v>6</v>
      </c>
      <c r="B35" s="1" t="s">
        <v>1</v>
      </c>
      <c r="C35" s="1" t="s">
        <v>47</v>
      </c>
      <c r="D35" s="1" t="s">
        <v>3</v>
      </c>
      <c r="E35" s="3" t="s">
        <v>48</v>
      </c>
      <c r="F35" s="1">
        <v>1</v>
      </c>
      <c r="G35" s="4">
        <v>590000</v>
      </c>
      <c r="H35" s="4">
        <f t="shared" si="2"/>
        <v>590000</v>
      </c>
      <c r="I35" s="1" t="s">
        <v>8</v>
      </c>
    </row>
    <row r="36" spans="1:9" ht="28.5" x14ac:dyDescent="0.25">
      <c r="A36" s="1" t="s">
        <v>25</v>
      </c>
      <c r="B36" s="1" t="s">
        <v>1</v>
      </c>
      <c r="C36" s="1" t="s">
        <v>47</v>
      </c>
      <c r="D36" s="1" t="s">
        <v>26</v>
      </c>
      <c r="E36" s="3" t="s">
        <v>49</v>
      </c>
      <c r="F36" s="1">
        <v>1</v>
      </c>
      <c r="G36" s="4">
        <v>600000</v>
      </c>
      <c r="H36" s="4">
        <f t="shared" ref="H36:H41" si="5">F36*G36</f>
        <v>600000</v>
      </c>
      <c r="I36" s="1" t="s">
        <v>8</v>
      </c>
    </row>
    <row r="37" spans="1:9" ht="28.5" x14ac:dyDescent="0.25">
      <c r="A37" s="1" t="s">
        <v>0</v>
      </c>
      <c r="B37" s="1" t="s">
        <v>1</v>
      </c>
      <c r="C37" s="1" t="s">
        <v>47</v>
      </c>
      <c r="D37" s="1" t="s">
        <v>3</v>
      </c>
      <c r="E37" s="3" t="s">
        <v>50</v>
      </c>
      <c r="F37" s="16">
        <v>1</v>
      </c>
      <c r="G37" s="32">
        <v>900000</v>
      </c>
      <c r="H37" s="32">
        <f t="shared" si="5"/>
        <v>900000</v>
      </c>
      <c r="I37" s="1" t="s">
        <v>8</v>
      </c>
    </row>
    <row r="38" spans="1:9" ht="28.5" x14ac:dyDescent="0.25">
      <c r="A38" s="31" t="s">
        <v>17</v>
      </c>
      <c r="B38" s="1" t="s">
        <v>1</v>
      </c>
      <c r="C38" s="1" t="s">
        <v>47</v>
      </c>
      <c r="D38" s="1" t="s">
        <v>3</v>
      </c>
      <c r="E38" s="3" t="s">
        <v>51</v>
      </c>
      <c r="F38" s="16">
        <v>1</v>
      </c>
      <c r="G38" s="32">
        <v>250000</v>
      </c>
      <c r="H38" s="32">
        <f t="shared" si="5"/>
        <v>250000</v>
      </c>
      <c r="I38" s="16" t="s">
        <v>8</v>
      </c>
    </row>
    <row r="39" spans="1:9" ht="28.5" x14ac:dyDescent="0.25">
      <c r="A39" s="26" t="s">
        <v>6</v>
      </c>
      <c r="B39" s="26" t="s">
        <v>1</v>
      </c>
      <c r="C39" s="26" t="s">
        <v>47</v>
      </c>
      <c r="D39" s="26" t="s">
        <v>3</v>
      </c>
      <c r="E39" s="3" t="s">
        <v>129</v>
      </c>
      <c r="F39" s="26">
        <v>1</v>
      </c>
      <c r="G39" s="28">
        <v>820000</v>
      </c>
      <c r="H39" s="28">
        <f>F39*G39</f>
        <v>820000</v>
      </c>
      <c r="I39" s="26" t="s">
        <v>8</v>
      </c>
    </row>
    <row r="40" spans="1:9" ht="28.5" x14ac:dyDescent="0.25">
      <c r="A40" s="31" t="s">
        <v>17</v>
      </c>
      <c r="B40" s="1" t="s">
        <v>1</v>
      </c>
      <c r="C40" s="1" t="s">
        <v>47</v>
      </c>
      <c r="D40" s="1" t="s">
        <v>3</v>
      </c>
      <c r="E40" s="3" t="s">
        <v>125</v>
      </c>
      <c r="F40" s="16">
        <v>1</v>
      </c>
      <c r="G40" s="32">
        <v>450000</v>
      </c>
      <c r="H40" s="32">
        <f t="shared" si="5"/>
        <v>450000</v>
      </c>
      <c r="I40" s="1" t="s">
        <v>8</v>
      </c>
    </row>
    <row r="41" spans="1:9" ht="28.5" x14ac:dyDescent="0.25">
      <c r="A41" s="1" t="s">
        <v>6</v>
      </c>
      <c r="B41" s="1" t="s">
        <v>1</v>
      </c>
      <c r="C41" s="1" t="s">
        <v>52</v>
      </c>
      <c r="D41" s="1" t="s">
        <v>3</v>
      </c>
      <c r="E41" s="3" t="s">
        <v>53</v>
      </c>
      <c r="F41" s="1">
        <v>1</v>
      </c>
      <c r="G41" s="4">
        <v>500000</v>
      </c>
      <c r="H41" s="4">
        <f t="shared" si="5"/>
        <v>500000</v>
      </c>
      <c r="I41" s="1" t="s">
        <v>8</v>
      </c>
    </row>
    <row r="42" spans="1:9" ht="28.5" x14ac:dyDescent="0.25">
      <c r="A42" s="1" t="s">
        <v>6</v>
      </c>
      <c r="B42" s="1" t="s">
        <v>1</v>
      </c>
      <c r="C42" s="1" t="s">
        <v>52</v>
      </c>
      <c r="D42" s="1" t="s">
        <v>3</v>
      </c>
      <c r="E42" s="3" t="s">
        <v>54</v>
      </c>
      <c r="F42" s="1"/>
      <c r="G42" s="4"/>
      <c r="H42" s="4"/>
      <c r="I42" s="1" t="s">
        <v>8</v>
      </c>
    </row>
    <row r="43" spans="1:9" ht="28.5" x14ac:dyDescent="0.25">
      <c r="A43" s="1" t="s">
        <v>6</v>
      </c>
      <c r="B43" s="1" t="s">
        <v>1</v>
      </c>
      <c r="C43" s="1" t="s">
        <v>52</v>
      </c>
      <c r="D43" s="1" t="s">
        <v>3</v>
      </c>
      <c r="E43" s="3" t="s">
        <v>55</v>
      </c>
      <c r="F43" s="1"/>
      <c r="G43" s="4"/>
      <c r="H43" s="4"/>
      <c r="I43" s="1" t="s">
        <v>8</v>
      </c>
    </row>
    <row r="44" spans="1:9" ht="28.5" x14ac:dyDescent="0.25">
      <c r="A44" s="1" t="s">
        <v>0</v>
      </c>
      <c r="B44" s="1" t="s">
        <v>1</v>
      </c>
      <c r="C44" s="1" t="s">
        <v>52</v>
      </c>
      <c r="D44" s="1" t="s">
        <v>3</v>
      </c>
      <c r="E44" s="3" t="s">
        <v>56</v>
      </c>
      <c r="F44" s="1">
        <v>1</v>
      </c>
      <c r="G44" s="4">
        <v>800000</v>
      </c>
      <c r="H44" s="4">
        <f t="shared" ref="H44:H68" si="6">F44*G44</f>
        <v>800000</v>
      </c>
      <c r="I44" s="1" t="s">
        <v>8</v>
      </c>
    </row>
    <row r="45" spans="1:9" ht="28.5" x14ac:dyDescent="0.25">
      <c r="A45" s="1" t="s">
        <v>0</v>
      </c>
      <c r="B45" s="1" t="s">
        <v>1</v>
      </c>
      <c r="C45" s="1" t="s">
        <v>52</v>
      </c>
      <c r="D45" s="1" t="s">
        <v>3</v>
      </c>
      <c r="E45" s="3" t="s">
        <v>57</v>
      </c>
      <c r="F45" s="1">
        <v>1</v>
      </c>
      <c r="G45" s="4">
        <v>800000</v>
      </c>
      <c r="H45" s="4">
        <f t="shared" si="6"/>
        <v>800000</v>
      </c>
      <c r="I45" s="1" t="s">
        <v>8</v>
      </c>
    </row>
    <row r="46" spans="1:9" ht="28.5" x14ac:dyDescent="0.25">
      <c r="A46" s="1" t="s">
        <v>6</v>
      </c>
      <c r="B46" s="1" t="s">
        <v>1</v>
      </c>
      <c r="C46" s="1" t="s">
        <v>52</v>
      </c>
      <c r="D46" s="1" t="s">
        <v>58</v>
      </c>
      <c r="E46" s="3" t="s">
        <v>59</v>
      </c>
      <c r="F46" s="1">
        <v>1</v>
      </c>
      <c r="G46" s="4">
        <v>515000</v>
      </c>
      <c r="H46" s="4">
        <f t="shared" si="6"/>
        <v>515000</v>
      </c>
      <c r="I46" s="1" t="s">
        <v>8</v>
      </c>
    </row>
    <row r="47" spans="1:9" ht="42.75" x14ac:dyDescent="0.25">
      <c r="A47" s="1" t="s">
        <v>17</v>
      </c>
      <c r="B47" s="1" t="s">
        <v>1</v>
      </c>
      <c r="C47" s="1" t="s">
        <v>52</v>
      </c>
      <c r="D47" s="1" t="s">
        <v>60</v>
      </c>
      <c r="E47" s="3" t="s">
        <v>61</v>
      </c>
      <c r="F47" s="1">
        <v>1</v>
      </c>
      <c r="G47" s="4">
        <v>400000</v>
      </c>
      <c r="H47" s="4">
        <f t="shared" si="6"/>
        <v>400000</v>
      </c>
      <c r="I47" s="1" t="s">
        <v>8</v>
      </c>
    </row>
    <row r="48" spans="1:9" ht="42.75" x14ac:dyDescent="0.25">
      <c r="A48" s="1" t="s">
        <v>17</v>
      </c>
      <c r="B48" s="1" t="s">
        <v>1</v>
      </c>
      <c r="C48" s="1" t="s">
        <v>52</v>
      </c>
      <c r="D48" s="1" t="s">
        <v>60</v>
      </c>
      <c r="E48" s="3" t="s">
        <v>61</v>
      </c>
      <c r="F48" s="1">
        <v>1</v>
      </c>
      <c r="G48" s="4">
        <v>400000</v>
      </c>
      <c r="H48" s="4">
        <f t="shared" si="6"/>
        <v>400000</v>
      </c>
      <c r="I48" s="1" t="s">
        <v>8</v>
      </c>
    </row>
    <row r="49" spans="1:9" ht="42.75" x14ac:dyDescent="0.25">
      <c r="A49" s="26" t="s">
        <v>6</v>
      </c>
      <c r="B49" s="26" t="s">
        <v>127</v>
      </c>
      <c r="C49" s="26" t="s">
        <v>52</v>
      </c>
      <c r="D49" s="26" t="s">
        <v>60</v>
      </c>
      <c r="E49" s="3" t="s">
        <v>128</v>
      </c>
      <c r="F49" s="26">
        <v>1</v>
      </c>
      <c r="G49" s="28">
        <v>820000</v>
      </c>
      <c r="H49" s="28">
        <f>F49*G49</f>
        <v>820000</v>
      </c>
      <c r="I49" s="26" t="s">
        <v>8</v>
      </c>
    </row>
    <row r="50" spans="1:9" ht="42.75" x14ac:dyDescent="0.25">
      <c r="A50" s="1" t="s">
        <v>62</v>
      </c>
      <c r="B50" s="1" t="s">
        <v>1</v>
      </c>
      <c r="C50" s="1" t="s">
        <v>52</v>
      </c>
      <c r="D50" s="1" t="s">
        <v>60</v>
      </c>
      <c r="E50" s="3" t="s">
        <v>63</v>
      </c>
      <c r="F50" s="13">
        <v>1</v>
      </c>
      <c r="G50" s="14">
        <v>450000</v>
      </c>
      <c r="H50" s="4">
        <f t="shared" si="6"/>
        <v>450000</v>
      </c>
      <c r="I50" s="1" t="s">
        <v>8</v>
      </c>
    </row>
    <row r="51" spans="1:9" ht="28.5" x14ac:dyDescent="0.25">
      <c r="A51" s="1" t="s">
        <v>17</v>
      </c>
      <c r="B51" s="1" t="s">
        <v>1</v>
      </c>
      <c r="C51" s="1" t="s">
        <v>64</v>
      </c>
      <c r="D51" s="1" t="s">
        <v>3</v>
      </c>
      <c r="E51" s="3" t="s">
        <v>61</v>
      </c>
      <c r="F51" s="1">
        <v>1</v>
      </c>
      <c r="G51" s="4">
        <v>400000</v>
      </c>
      <c r="H51" s="4">
        <f t="shared" si="6"/>
        <v>400000</v>
      </c>
      <c r="I51" s="1" t="s">
        <v>8</v>
      </c>
    </row>
    <row r="52" spans="1:9" ht="28.5" x14ac:dyDescent="0.25">
      <c r="A52" s="1" t="s">
        <v>6</v>
      </c>
      <c r="B52" s="1" t="s">
        <v>1</v>
      </c>
      <c r="C52" s="1" t="s">
        <v>64</v>
      </c>
      <c r="D52" s="1" t="s">
        <v>3</v>
      </c>
      <c r="E52" s="3" t="s">
        <v>65</v>
      </c>
      <c r="F52" s="1">
        <v>1</v>
      </c>
      <c r="G52" s="4">
        <v>515000</v>
      </c>
      <c r="H52" s="4">
        <f t="shared" si="6"/>
        <v>515000</v>
      </c>
      <c r="I52" s="1" t="s">
        <v>8</v>
      </c>
    </row>
    <row r="53" spans="1:9" ht="28.5" x14ac:dyDescent="0.25">
      <c r="A53" s="1" t="s">
        <v>17</v>
      </c>
      <c r="B53" s="1" t="s">
        <v>1</v>
      </c>
      <c r="C53" s="1" t="s">
        <v>64</v>
      </c>
      <c r="D53" s="1" t="s">
        <v>3</v>
      </c>
      <c r="E53" s="3" t="s">
        <v>10</v>
      </c>
      <c r="F53" s="1">
        <v>1</v>
      </c>
      <c r="G53" s="4">
        <v>450000</v>
      </c>
      <c r="H53" s="4">
        <f t="shared" si="6"/>
        <v>450000</v>
      </c>
      <c r="I53" s="1" t="s">
        <v>8</v>
      </c>
    </row>
    <row r="54" spans="1:9" ht="28.5" x14ac:dyDescent="0.25">
      <c r="A54" s="26" t="s">
        <v>17</v>
      </c>
      <c r="B54" s="26" t="s">
        <v>1</v>
      </c>
      <c r="C54" s="26" t="s">
        <v>64</v>
      </c>
      <c r="D54" s="26" t="s">
        <v>3</v>
      </c>
      <c r="E54" s="3" t="s">
        <v>124</v>
      </c>
      <c r="F54" s="26">
        <v>1</v>
      </c>
      <c r="G54" s="28">
        <v>450000</v>
      </c>
      <c r="H54" s="28">
        <f t="shared" ref="H54:H55" si="7">F54*G54</f>
        <v>450000</v>
      </c>
      <c r="I54" s="26" t="s">
        <v>8</v>
      </c>
    </row>
    <row r="55" spans="1:9" ht="28.5" x14ac:dyDescent="0.25">
      <c r="A55" s="26" t="s">
        <v>6</v>
      </c>
      <c r="B55" s="26" t="s">
        <v>1</v>
      </c>
      <c r="C55" s="26" t="s">
        <v>64</v>
      </c>
      <c r="D55" s="26" t="s">
        <v>3</v>
      </c>
      <c r="E55" s="3" t="s">
        <v>130</v>
      </c>
      <c r="F55" s="26">
        <v>1</v>
      </c>
      <c r="G55" s="28">
        <v>820000</v>
      </c>
      <c r="H55" s="28">
        <f t="shared" si="7"/>
        <v>820000</v>
      </c>
      <c r="I55" s="26" t="s">
        <v>8</v>
      </c>
    </row>
    <row r="56" spans="1:9" ht="28.5" x14ac:dyDescent="0.25">
      <c r="A56" s="1" t="s">
        <v>0</v>
      </c>
      <c r="B56" s="1" t="s">
        <v>1</v>
      </c>
      <c r="C56" s="1" t="s">
        <v>64</v>
      </c>
      <c r="D56" s="1" t="s">
        <v>66</v>
      </c>
      <c r="E56" s="3" t="s">
        <v>67</v>
      </c>
      <c r="F56" s="1">
        <v>1</v>
      </c>
      <c r="G56" s="4">
        <v>500000</v>
      </c>
      <c r="H56" s="4">
        <f t="shared" si="6"/>
        <v>500000</v>
      </c>
      <c r="I56" s="1" t="s">
        <v>8</v>
      </c>
    </row>
    <row r="57" spans="1:9" ht="28.5" x14ac:dyDescent="0.25">
      <c r="A57" s="1" t="s">
        <v>6</v>
      </c>
      <c r="B57" s="1" t="s">
        <v>1</v>
      </c>
      <c r="C57" s="1" t="s">
        <v>68</v>
      </c>
      <c r="D57" s="1" t="s">
        <v>3</v>
      </c>
      <c r="E57" s="3" t="s">
        <v>69</v>
      </c>
      <c r="F57" s="1">
        <v>1</v>
      </c>
      <c r="G57" s="4">
        <v>515000</v>
      </c>
      <c r="H57" s="4">
        <f t="shared" si="6"/>
        <v>515000</v>
      </c>
      <c r="I57" s="17" t="s">
        <v>8</v>
      </c>
    </row>
    <row r="58" spans="1:9" ht="28.5" x14ac:dyDescent="0.25">
      <c r="A58" s="1" t="s">
        <v>17</v>
      </c>
      <c r="B58" s="1" t="s">
        <v>1</v>
      </c>
      <c r="C58" s="1" t="s">
        <v>68</v>
      </c>
      <c r="D58" s="1" t="s">
        <v>3</v>
      </c>
      <c r="E58" s="3" t="s">
        <v>70</v>
      </c>
      <c r="F58" s="1">
        <v>1</v>
      </c>
      <c r="G58" s="4">
        <v>400000</v>
      </c>
      <c r="H58" s="4">
        <f t="shared" si="6"/>
        <v>400000</v>
      </c>
      <c r="I58" s="17" t="s">
        <v>8</v>
      </c>
    </row>
    <row r="59" spans="1:9" ht="28.5" x14ac:dyDescent="0.25">
      <c r="A59" s="1" t="s">
        <v>25</v>
      </c>
      <c r="B59" s="1" t="s">
        <v>1</v>
      </c>
      <c r="C59" s="1" t="s">
        <v>68</v>
      </c>
      <c r="D59" s="1" t="s">
        <v>26</v>
      </c>
      <c r="E59" s="3" t="s">
        <v>71</v>
      </c>
      <c r="F59" s="1">
        <v>1</v>
      </c>
      <c r="G59" s="4">
        <v>600000</v>
      </c>
      <c r="H59" s="4">
        <f t="shared" si="6"/>
        <v>600000</v>
      </c>
      <c r="I59" s="17" t="s">
        <v>8</v>
      </c>
    </row>
    <row r="60" spans="1:9" ht="28.5" x14ac:dyDescent="0.25">
      <c r="A60" s="1" t="s">
        <v>25</v>
      </c>
      <c r="B60" s="1" t="s">
        <v>1</v>
      </c>
      <c r="C60" s="1" t="s">
        <v>68</v>
      </c>
      <c r="D60" s="1" t="s">
        <v>72</v>
      </c>
      <c r="E60" s="3" t="s">
        <v>73</v>
      </c>
      <c r="F60" s="1">
        <v>1</v>
      </c>
      <c r="G60" s="4">
        <v>600000</v>
      </c>
      <c r="H60" s="4">
        <f t="shared" si="6"/>
        <v>600000</v>
      </c>
      <c r="I60" s="17" t="s">
        <v>8</v>
      </c>
    </row>
    <row r="61" spans="1:9" ht="28.5" x14ac:dyDescent="0.25">
      <c r="A61" s="1" t="s">
        <v>0</v>
      </c>
      <c r="B61" s="1" t="s">
        <v>1</v>
      </c>
      <c r="C61" s="1" t="s">
        <v>68</v>
      </c>
      <c r="D61" s="1" t="s">
        <v>72</v>
      </c>
      <c r="E61" s="3" t="s">
        <v>74</v>
      </c>
      <c r="F61" s="1">
        <v>1</v>
      </c>
      <c r="G61" s="4">
        <v>900000</v>
      </c>
      <c r="H61" s="4">
        <f t="shared" si="6"/>
        <v>900000</v>
      </c>
      <c r="I61" s="17" t="s">
        <v>8</v>
      </c>
    </row>
    <row r="62" spans="1:9" ht="28.5" x14ac:dyDescent="0.25">
      <c r="A62" s="18" t="s">
        <v>75</v>
      </c>
      <c r="B62" s="1" t="s">
        <v>1</v>
      </c>
      <c r="C62" s="18" t="s">
        <v>76</v>
      </c>
      <c r="D62" s="18" t="s">
        <v>72</v>
      </c>
      <c r="E62" s="3" t="s">
        <v>77</v>
      </c>
      <c r="F62" s="18">
        <v>1</v>
      </c>
      <c r="G62" s="32">
        <v>450000</v>
      </c>
      <c r="H62" s="32">
        <f t="shared" si="6"/>
        <v>450000</v>
      </c>
      <c r="I62" s="1" t="s">
        <v>8</v>
      </c>
    </row>
    <row r="63" spans="1:9" ht="28.5" x14ac:dyDescent="0.25">
      <c r="A63" s="1" t="s">
        <v>0</v>
      </c>
      <c r="B63" s="1" t="s">
        <v>1</v>
      </c>
      <c r="C63" s="1" t="s">
        <v>78</v>
      </c>
      <c r="D63" s="1" t="s">
        <v>3</v>
      </c>
      <c r="E63" s="3" t="s">
        <v>79</v>
      </c>
      <c r="F63" s="1">
        <v>1</v>
      </c>
      <c r="G63" s="4">
        <v>800000</v>
      </c>
      <c r="H63" s="4">
        <f t="shared" si="6"/>
        <v>800000</v>
      </c>
      <c r="I63" s="1" t="s">
        <v>8</v>
      </c>
    </row>
    <row r="64" spans="1:9" ht="28.5" x14ac:dyDescent="0.25">
      <c r="A64" s="1" t="s">
        <v>6</v>
      </c>
      <c r="B64" s="1" t="s">
        <v>1</v>
      </c>
      <c r="C64" s="1" t="s">
        <v>78</v>
      </c>
      <c r="D64" s="1" t="s">
        <v>3</v>
      </c>
      <c r="E64" s="3" t="s">
        <v>80</v>
      </c>
      <c r="F64" s="1">
        <v>1</v>
      </c>
      <c r="G64" s="4">
        <v>515000</v>
      </c>
      <c r="H64" s="4">
        <f t="shared" si="6"/>
        <v>515000</v>
      </c>
      <c r="I64" s="17" t="s">
        <v>8</v>
      </c>
    </row>
    <row r="65" spans="1:9" ht="28.5" x14ac:dyDescent="0.25">
      <c r="A65" s="1" t="s">
        <v>17</v>
      </c>
      <c r="B65" s="1" t="s">
        <v>1</v>
      </c>
      <c r="C65" s="1" t="s">
        <v>78</v>
      </c>
      <c r="D65" s="1" t="s">
        <v>22</v>
      </c>
      <c r="E65" s="3" t="s">
        <v>61</v>
      </c>
      <c r="F65" s="1">
        <v>1</v>
      </c>
      <c r="G65" s="4">
        <v>400000</v>
      </c>
      <c r="H65" s="4">
        <f t="shared" si="6"/>
        <v>400000</v>
      </c>
      <c r="I65" s="17" t="s">
        <v>8</v>
      </c>
    </row>
    <row r="66" spans="1:9" ht="42.75" x14ac:dyDescent="0.25">
      <c r="A66" s="1" t="s">
        <v>25</v>
      </c>
      <c r="B66" s="1" t="s">
        <v>1</v>
      </c>
      <c r="C66" s="1" t="s">
        <v>78</v>
      </c>
      <c r="D66" s="1" t="s">
        <v>26</v>
      </c>
      <c r="E66" s="3" t="s">
        <v>81</v>
      </c>
      <c r="F66" s="1">
        <v>1</v>
      </c>
      <c r="G66" s="4">
        <v>600000</v>
      </c>
      <c r="H66" s="4">
        <f t="shared" si="6"/>
        <v>600000</v>
      </c>
      <c r="I66" s="17" t="s">
        <v>8</v>
      </c>
    </row>
    <row r="67" spans="1:9" ht="28.5" x14ac:dyDescent="0.25">
      <c r="A67" s="1" t="s">
        <v>0</v>
      </c>
      <c r="B67" s="1" t="s">
        <v>1</v>
      </c>
      <c r="C67" s="13" t="s">
        <v>82</v>
      </c>
      <c r="D67" s="13" t="s">
        <v>3</v>
      </c>
      <c r="E67" s="3" t="s">
        <v>83</v>
      </c>
      <c r="F67" s="13">
        <v>1</v>
      </c>
      <c r="G67" s="14">
        <v>500000</v>
      </c>
      <c r="H67" s="14">
        <f t="shared" si="6"/>
        <v>500000</v>
      </c>
      <c r="I67" s="17" t="s">
        <v>8</v>
      </c>
    </row>
    <row r="68" spans="1:9" ht="28.5" x14ac:dyDescent="0.25">
      <c r="A68" s="1" t="s">
        <v>17</v>
      </c>
      <c r="B68" s="1" t="s">
        <v>1</v>
      </c>
      <c r="C68" s="13" t="s">
        <v>82</v>
      </c>
      <c r="D68" s="13" t="s">
        <v>3</v>
      </c>
      <c r="E68" s="3" t="s">
        <v>84</v>
      </c>
      <c r="F68" s="13">
        <v>1</v>
      </c>
      <c r="G68" s="14">
        <v>200000</v>
      </c>
      <c r="H68" s="14">
        <f t="shared" si="6"/>
        <v>200000</v>
      </c>
      <c r="I68" s="17" t="s">
        <v>8</v>
      </c>
    </row>
    <row r="69" spans="1:9" ht="28.5" x14ac:dyDescent="0.25">
      <c r="A69" s="16" t="s">
        <v>17</v>
      </c>
      <c r="B69" s="1" t="s">
        <v>1</v>
      </c>
      <c r="C69" s="16" t="s">
        <v>82</v>
      </c>
      <c r="D69" s="16" t="s">
        <v>3</v>
      </c>
      <c r="E69" s="3" t="s">
        <v>85</v>
      </c>
      <c r="F69" s="16">
        <v>1</v>
      </c>
      <c r="G69" s="32"/>
      <c r="H69" s="32">
        <v>450000</v>
      </c>
      <c r="I69" s="1" t="s">
        <v>8</v>
      </c>
    </row>
    <row r="70" spans="1:9" ht="57" x14ac:dyDescent="0.25">
      <c r="A70" s="1" t="s">
        <v>6</v>
      </c>
      <c r="B70" s="1" t="s">
        <v>1</v>
      </c>
      <c r="C70" s="1" t="s">
        <v>86</v>
      </c>
      <c r="D70" s="1" t="s">
        <v>87</v>
      </c>
      <c r="E70" s="3" t="s">
        <v>69</v>
      </c>
      <c r="F70" s="1">
        <v>1</v>
      </c>
      <c r="G70" s="4">
        <v>515000</v>
      </c>
      <c r="H70" s="4">
        <f t="shared" ref="H70" si="8">F70*G70</f>
        <v>515000</v>
      </c>
      <c r="I70" s="1" t="s">
        <v>8</v>
      </c>
    </row>
    <row r="71" spans="1:9" ht="57" x14ac:dyDescent="0.25">
      <c r="A71" s="1" t="s">
        <v>17</v>
      </c>
      <c r="B71" s="1" t="s">
        <v>1</v>
      </c>
      <c r="C71" s="1" t="s">
        <v>86</v>
      </c>
      <c r="D71" s="1" t="s">
        <v>87</v>
      </c>
      <c r="E71" s="3" t="s">
        <v>61</v>
      </c>
      <c r="F71" s="1">
        <v>1</v>
      </c>
      <c r="G71" s="4">
        <v>400000</v>
      </c>
      <c r="H71" s="4">
        <f>F71*G71</f>
        <v>400000</v>
      </c>
      <c r="I71" s="1" t="s">
        <v>8</v>
      </c>
    </row>
    <row r="72" spans="1:9" ht="57" x14ac:dyDescent="0.25">
      <c r="A72" s="1" t="s">
        <v>0</v>
      </c>
      <c r="B72" s="1" t="s">
        <v>1</v>
      </c>
      <c r="C72" s="1" t="s">
        <v>86</v>
      </c>
      <c r="D72" s="1" t="s">
        <v>87</v>
      </c>
      <c r="E72" s="3" t="s">
        <v>88</v>
      </c>
      <c r="F72" s="1">
        <v>1</v>
      </c>
      <c r="G72" s="4">
        <v>800000</v>
      </c>
      <c r="H72" s="4">
        <f t="shared" ref="H72:H86" si="9">F72*G72</f>
        <v>800000</v>
      </c>
      <c r="I72" s="1" t="s">
        <v>8</v>
      </c>
    </row>
    <row r="73" spans="1:9" ht="57" x14ac:dyDescent="0.25">
      <c r="A73" s="1" t="s">
        <v>17</v>
      </c>
      <c r="B73" s="1" t="s">
        <v>89</v>
      </c>
      <c r="C73" s="1" t="s">
        <v>86</v>
      </c>
      <c r="D73" s="1" t="s">
        <v>87</v>
      </c>
      <c r="E73" s="3" t="s">
        <v>120</v>
      </c>
      <c r="F73" s="1">
        <v>1</v>
      </c>
      <c r="G73" s="4">
        <v>450000</v>
      </c>
      <c r="H73" s="4">
        <f t="shared" si="9"/>
        <v>450000</v>
      </c>
      <c r="I73" s="1" t="s">
        <v>8</v>
      </c>
    </row>
    <row r="74" spans="1:9" ht="28.5" x14ac:dyDescent="0.25">
      <c r="A74" s="1" t="s">
        <v>6</v>
      </c>
      <c r="B74" s="1" t="s">
        <v>1</v>
      </c>
      <c r="C74" s="1" t="s">
        <v>90</v>
      </c>
      <c r="D74" s="1" t="s">
        <v>3</v>
      </c>
      <c r="E74" s="3" t="s">
        <v>91</v>
      </c>
      <c r="F74" s="1">
        <v>1</v>
      </c>
      <c r="G74" s="4">
        <v>515000</v>
      </c>
      <c r="H74" s="4">
        <f t="shared" si="9"/>
        <v>515000</v>
      </c>
      <c r="I74" s="1" t="s">
        <v>8</v>
      </c>
    </row>
    <row r="75" spans="1:9" ht="28.5" x14ac:dyDescent="0.25">
      <c r="A75" s="1" t="s">
        <v>0</v>
      </c>
      <c r="B75" s="1" t="s">
        <v>1</v>
      </c>
      <c r="C75" s="1" t="s">
        <v>90</v>
      </c>
      <c r="D75" s="1" t="s">
        <v>3</v>
      </c>
      <c r="E75" s="3" t="s">
        <v>92</v>
      </c>
      <c r="F75" s="1">
        <v>1</v>
      </c>
      <c r="G75" s="4">
        <v>900000</v>
      </c>
      <c r="H75" s="4">
        <f t="shared" si="9"/>
        <v>900000</v>
      </c>
      <c r="I75" s="1" t="s">
        <v>8</v>
      </c>
    </row>
    <row r="76" spans="1:9" ht="28.5" x14ac:dyDescent="0.25">
      <c r="A76" s="1" t="s">
        <v>25</v>
      </c>
      <c r="B76" s="26"/>
      <c r="C76" s="1" t="s">
        <v>90</v>
      </c>
      <c r="D76" s="26"/>
      <c r="E76" s="3" t="s">
        <v>141</v>
      </c>
      <c r="F76" s="26">
        <v>1</v>
      </c>
      <c r="G76" s="28">
        <v>1500000</v>
      </c>
      <c r="H76" s="28">
        <f>F76*G76</f>
        <v>1500000</v>
      </c>
      <c r="I76" s="26" t="s">
        <v>8</v>
      </c>
    </row>
    <row r="77" spans="1:9" ht="28.5" x14ac:dyDescent="0.25">
      <c r="A77" s="1" t="s">
        <v>25</v>
      </c>
      <c r="B77" s="1" t="s">
        <v>1</v>
      </c>
      <c r="C77" s="1" t="s">
        <v>90</v>
      </c>
      <c r="D77" s="1" t="s">
        <v>26</v>
      </c>
      <c r="E77" s="3" t="s">
        <v>93</v>
      </c>
      <c r="F77" s="1">
        <v>1</v>
      </c>
      <c r="G77" s="4">
        <v>1000000</v>
      </c>
      <c r="H77" s="4">
        <f t="shared" si="9"/>
        <v>1000000</v>
      </c>
      <c r="I77" s="1" t="s">
        <v>8</v>
      </c>
    </row>
    <row r="78" spans="1:9" ht="42.75" x14ac:dyDescent="0.25">
      <c r="A78" s="26" t="s">
        <v>6</v>
      </c>
      <c r="B78" s="26" t="s">
        <v>1</v>
      </c>
      <c r="C78" s="26" t="s">
        <v>90</v>
      </c>
      <c r="D78" s="26" t="s">
        <v>3</v>
      </c>
      <c r="E78" s="3" t="s">
        <v>131</v>
      </c>
      <c r="F78" s="26">
        <v>1</v>
      </c>
      <c r="G78" s="28">
        <v>820000</v>
      </c>
      <c r="H78" s="28">
        <f>F78*G78</f>
        <v>820000</v>
      </c>
      <c r="I78" s="26" t="s">
        <v>8</v>
      </c>
    </row>
    <row r="79" spans="1:9" ht="28.5" x14ac:dyDescent="0.25">
      <c r="A79" s="1" t="s">
        <v>94</v>
      </c>
      <c r="B79" s="1" t="s">
        <v>1</v>
      </c>
      <c r="C79" s="1" t="s">
        <v>90</v>
      </c>
      <c r="D79" s="1" t="s">
        <v>3</v>
      </c>
      <c r="E79" s="3" t="s">
        <v>95</v>
      </c>
      <c r="F79" s="1">
        <v>1</v>
      </c>
      <c r="G79" s="14">
        <v>450000</v>
      </c>
      <c r="H79" s="14">
        <f t="shared" si="9"/>
        <v>450000</v>
      </c>
      <c r="I79" s="1" t="s">
        <v>8</v>
      </c>
    </row>
    <row r="80" spans="1:9" ht="28.5" x14ac:dyDescent="0.25">
      <c r="A80" s="1" t="s">
        <v>17</v>
      </c>
      <c r="B80" s="1" t="s">
        <v>1</v>
      </c>
      <c r="C80" s="1" t="s">
        <v>96</v>
      </c>
      <c r="D80" s="1" t="s">
        <v>3</v>
      </c>
      <c r="E80" s="3" t="s">
        <v>70</v>
      </c>
      <c r="F80" s="1">
        <v>1</v>
      </c>
      <c r="G80" s="4">
        <v>400000</v>
      </c>
      <c r="H80" s="4">
        <f t="shared" si="9"/>
        <v>400000</v>
      </c>
      <c r="I80" s="1" t="s">
        <v>8</v>
      </c>
    </row>
    <row r="81" spans="1:9" ht="28.5" x14ac:dyDescent="0.25">
      <c r="A81" s="1" t="s">
        <v>0</v>
      </c>
      <c r="B81" s="1" t="s">
        <v>1</v>
      </c>
      <c r="C81" s="1" t="s">
        <v>96</v>
      </c>
      <c r="D81" s="1" t="s">
        <v>3</v>
      </c>
      <c r="E81" s="3" t="s">
        <v>97</v>
      </c>
      <c r="F81" s="1">
        <v>1</v>
      </c>
      <c r="G81" s="4">
        <v>800000</v>
      </c>
      <c r="H81" s="4">
        <f t="shared" si="9"/>
        <v>800000</v>
      </c>
      <c r="I81" s="1" t="s">
        <v>8</v>
      </c>
    </row>
    <row r="82" spans="1:9" ht="28.5" x14ac:dyDescent="0.25">
      <c r="A82" s="1" t="s">
        <v>25</v>
      </c>
      <c r="B82" s="1" t="s">
        <v>1</v>
      </c>
      <c r="C82" s="1" t="s">
        <v>96</v>
      </c>
      <c r="D82" s="1" t="s">
        <v>26</v>
      </c>
      <c r="E82" s="3" t="s">
        <v>98</v>
      </c>
      <c r="F82" s="1">
        <v>1</v>
      </c>
      <c r="G82" s="4">
        <v>200000</v>
      </c>
      <c r="H82" s="4">
        <f t="shared" si="9"/>
        <v>200000</v>
      </c>
      <c r="I82" s="1" t="s">
        <v>8</v>
      </c>
    </row>
    <row r="83" spans="1:9" ht="28.5" x14ac:dyDescent="0.25">
      <c r="A83" s="1" t="s">
        <v>25</v>
      </c>
      <c r="B83" s="1" t="s">
        <v>1</v>
      </c>
      <c r="C83" s="1" t="s">
        <v>96</v>
      </c>
      <c r="D83" s="1" t="s">
        <v>26</v>
      </c>
      <c r="E83" s="3" t="s">
        <v>99</v>
      </c>
      <c r="F83" s="1">
        <v>1</v>
      </c>
      <c r="G83" s="4">
        <v>600000</v>
      </c>
      <c r="H83" s="4">
        <f t="shared" si="9"/>
        <v>600000</v>
      </c>
      <c r="I83" s="1" t="s">
        <v>8</v>
      </c>
    </row>
    <row r="84" spans="1:9" ht="42.75" x14ac:dyDescent="0.25">
      <c r="A84" s="1" t="s">
        <v>122</v>
      </c>
      <c r="B84" s="1" t="s">
        <v>1</v>
      </c>
      <c r="C84" s="1" t="s">
        <v>96</v>
      </c>
      <c r="D84" s="1" t="s">
        <v>3</v>
      </c>
      <c r="E84" s="3" t="s">
        <v>121</v>
      </c>
      <c r="F84" s="1">
        <v>1</v>
      </c>
      <c r="G84" s="14">
        <v>450000</v>
      </c>
      <c r="H84" s="4">
        <f t="shared" si="9"/>
        <v>450000</v>
      </c>
      <c r="I84" s="20" t="s">
        <v>8</v>
      </c>
    </row>
    <row r="85" spans="1:9" ht="42.75" x14ac:dyDescent="0.25">
      <c r="A85" s="26" t="s">
        <v>6</v>
      </c>
      <c r="B85" s="26" t="s">
        <v>1</v>
      </c>
      <c r="C85" s="26" t="s">
        <v>96</v>
      </c>
      <c r="D85" s="26" t="s">
        <v>3</v>
      </c>
      <c r="E85" s="3" t="s">
        <v>132</v>
      </c>
      <c r="F85" s="26">
        <v>1</v>
      </c>
      <c r="G85" s="28">
        <v>820000</v>
      </c>
      <c r="H85" s="28">
        <f>F85*G85</f>
        <v>820000</v>
      </c>
      <c r="I85" s="26" t="s">
        <v>8</v>
      </c>
    </row>
    <row r="86" spans="1:9" ht="42.75" x14ac:dyDescent="0.25">
      <c r="A86" s="1" t="s">
        <v>6</v>
      </c>
      <c r="B86" s="1" t="s">
        <v>1</v>
      </c>
      <c r="C86" s="1" t="s">
        <v>96</v>
      </c>
      <c r="D86" s="1" t="s">
        <v>3</v>
      </c>
      <c r="E86" s="3" t="s">
        <v>123</v>
      </c>
      <c r="F86" s="13">
        <v>1</v>
      </c>
      <c r="G86" s="14">
        <v>300000</v>
      </c>
      <c r="H86" s="4">
        <f t="shared" si="9"/>
        <v>300000</v>
      </c>
      <c r="I86" s="20" t="s">
        <v>8</v>
      </c>
    </row>
    <row r="87" spans="1:9" ht="42.75" x14ac:dyDescent="0.25">
      <c r="A87" s="1" t="s">
        <v>6</v>
      </c>
      <c r="B87" s="1" t="s">
        <v>1</v>
      </c>
      <c r="C87" s="1" t="s">
        <v>100</v>
      </c>
      <c r="D87" s="1" t="s">
        <v>3</v>
      </c>
      <c r="E87" s="3" t="s">
        <v>101</v>
      </c>
      <c r="F87" s="1">
        <v>1</v>
      </c>
      <c r="G87" s="4">
        <v>900000</v>
      </c>
      <c r="H87" s="4">
        <f t="shared" ref="H87:H94" si="10">F87*G87</f>
        <v>900000</v>
      </c>
      <c r="I87" s="1" t="s">
        <v>8</v>
      </c>
    </row>
    <row r="88" spans="1:9" ht="28.5" x14ac:dyDescent="0.25">
      <c r="A88" s="1" t="s">
        <v>0</v>
      </c>
      <c r="B88" s="1" t="s">
        <v>1</v>
      </c>
      <c r="C88" s="1" t="s">
        <v>100</v>
      </c>
      <c r="D88" s="1" t="s">
        <v>3</v>
      </c>
      <c r="E88" s="3" t="s">
        <v>102</v>
      </c>
      <c r="F88" s="1">
        <v>1</v>
      </c>
      <c r="G88" s="4">
        <v>1000000</v>
      </c>
      <c r="H88" s="4">
        <f t="shared" si="10"/>
        <v>1000000</v>
      </c>
      <c r="I88" s="1" t="s">
        <v>8</v>
      </c>
    </row>
    <row r="89" spans="1:9" ht="28.5" x14ac:dyDescent="0.25">
      <c r="A89" s="1" t="s">
        <v>17</v>
      </c>
      <c r="B89" s="1" t="s">
        <v>1</v>
      </c>
      <c r="C89" s="1" t="s">
        <v>100</v>
      </c>
      <c r="D89" s="1" t="s">
        <v>3</v>
      </c>
      <c r="E89" s="3" t="s">
        <v>103</v>
      </c>
      <c r="F89" s="8">
        <v>2</v>
      </c>
      <c r="G89" s="9">
        <v>1000000</v>
      </c>
      <c r="H89" s="9">
        <f t="shared" si="10"/>
        <v>2000000</v>
      </c>
      <c r="I89" s="1" t="s">
        <v>8</v>
      </c>
    </row>
    <row r="90" spans="1:9" ht="28.5" x14ac:dyDescent="0.25">
      <c r="A90" s="1" t="s">
        <v>17</v>
      </c>
      <c r="B90" s="1" t="s">
        <v>1</v>
      </c>
      <c r="C90" s="1" t="s">
        <v>100</v>
      </c>
      <c r="D90" s="1" t="s">
        <v>3</v>
      </c>
      <c r="E90" s="3" t="s">
        <v>104</v>
      </c>
      <c r="F90" s="19">
        <v>2</v>
      </c>
      <c r="G90" s="10">
        <v>500000</v>
      </c>
      <c r="H90" s="10"/>
      <c r="I90" s="1" t="s">
        <v>8</v>
      </c>
    </row>
    <row r="91" spans="1:9" ht="28.5" x14ac:dyDescent="0.25">
      <c r="A91" s="1" t="s">
        <v>25</v>
      </c>
      <c r="B91" s="1" t="s">
        <v>1</v>
      </c>
      <c r="C91" s="1" t="s">
        <v>100</v>
      </c>
      <c r="D91" s="1" t="s">
        <v>26</v>
      </c>
      <c r="E91" s="3" t="s">
        <v>105</v>
      </c>
      <c r="F91" s="1">
        <v>1</v>
      </c>
      <c r="G91" s="4">
        <v>1200000</v>
      </c>
      <c r="H91" s="4">
        <f t="shared" si="10"/>
        <v>1200000</v>
      </c>
      <c r="I91" s="1" t="s">
        <v>8</v>
      </c>
    </row>
    <row r="92" spans="1:9" ht="28.5" x14ac:dyDescent="0.25">
      <c r="A92" s="1" t="s">
        <v>25</v>
      </c>
      <c r="B92" s="1" t="s">
        <v>1</v>
      </c>
      <c r="C92" s="1" t="s">
        <v>100</v>
      </c>
      <c r="D92" s="1" t="s">
        <v>26</v>
      </c>
      <c r="E92" s="3" t="s">
        <v>106</v>
      </c>
      <c r="F92" s="1">
        <v>1</v>
      </c>
      <c r="G92" s="4">
        <v>1000000</v>
      </c>
      <c r="H92" s="4">
        <f t="shared" si="10"/>
        <v>1000000</v>
      </c>
      <c r="I92" s="1" t="s">
        <v>8</v>
      </c>
    </row>
    <row r="93" spans="1:9" ht="28.5" x14ac:dyDescent="0.25">
      <c r="A93" s="1" t="s">
        <v>0</v>
      </c>
      <c r="B93" s="1" t="s">
        <v>1</v>
      </c>
      <c r="C93" s="1" t="s">
        <v>100</v>
      </c>
      <c r="D93" s="1" t="s">
        <v>107</v>
      </c>
      <c r="E93" s="3" t="s">
        <v>108</v>
      </c>
      <c r="F93" s="1">
        <v>1</v>
      </c>
      <c r="G93" s="4">
        <v>1000000</v>
      </c>
      <c r="H93" s="4">
        <f t="shared" si="10"/>
        <v>1000000</v>
      </c>
      <c r="I93" s="1" t="s">
        <v>8</v>
      </c>
    </row>
    <row r="94" spans="1:9" ht="42.75" x14ac:dyDescent="0.25">
      <c r="A94" s="1" t="s">
        <v>0</v>
      </c>
      <c r="B94" s="1" t="s">
        <v>1</v>
      </c>
      <c r="C94" s="1" t="s">
        <v>100</v>
      </c>
      <c r="D94" s="1" t="s">
        <v>60</v>
      </c>
      <c r="E94" s="3" t="s">
        <v>109</v>
      </c>
      <c r="F94" s="1">
        <v>1</v>
      </c>
      <c r="G94" s="4">
        <v>6844174</v>
      </c>
      <c r="H94" s="4">
        <f t="shared" si="10"/>
        <v>6844174</v>
      </c>
      <c r="I94" s="1" t="s">
        <v>8</v>
      </c>
    </row>
    <row r="95" spans="1:9" ht="42.75" x14ac:dyDescent="0.25">
      <c r="A95" s="26" t="s">
        <v>6</v>
      </c>
      <c r="B95" s="26" t="s">
        <v>1</v>
      </c>
      <c r="C95" s="26" t="s">
        <v>100</v>
      </c>
      <c r="D95" s="26" t="s">
        <v>60</v>
      </c>
      <c r="E95" s="3" t="s">
        <v>126</v>
      </c>
      <c r="F95" s="26">
        <v>1</v>
      </c>
      <c r="G95" s="28">
        <v>1922222</v>
      </c>
      <c r="H95" s="28">
        <f>F95*G95</f>
        <v>1922222</v>
      </c>
      <c r="I95" s="26" t="s">
        <v>8</v>
      </c>
    </row>
    <row r="96" spans="1:9" ht="99.75" x14ac:dyDescent="0.25">
      <c r="A96" s="26" t="s">
        <v>6</v>
      </c>
      <c r="B96" s="1" t="s">
        <v>1</v>
      </c>
      <c r="C96" s="26" t="s">
        <v>12</v>
      </c>
      <c r="D96" s="26" t="s">
        <v>3</v>
      </c>
      <c r="E96" s="3" t="s">
        <v>119</v>
      </c>
      <c r="F96" s="26">
        <v>10</v>
      </c>
      <c r="G96" s="27">
        <v>850000</v>
      </c>
      <c r="H96" s="28">
        <f t="shared" ref="H96:H104" si="11">F96*G96</f>
        <v>8500000</v>
      </c>
      <c r="I96" s="26" t="s">
        <v>5</v>
      </c>
    </row>
    <row r="97" spans="1:9" ht="28.5" x14ac:dyDescent="0.25">
      <c r="A97" s="1" t="s">
        <v>0</v>
      </c>
      <c r="B97" s="26" t="s">
        <v>11</v>
      </c>
      <c r="C97" s="26" t="s">
        <v>12</v>
      </c>
      <c r="D97" s="26" t="s">
        <v>3</v>
      </c>
      <c r="E97" s="3" t="s">
        <v>133</v>
      </c>
      <c r="F97" s="26">
        <v>1</v>
      </c>
      <c r="G97" s="27">
        <v>915000</v>
      </c>
      <c r="H97" s="28">
        <f t="shared" si="11"/>
        <v>915000</v>
      </c>
      <c r="I97" s="26" t="s">
        <v>8</v>
      </c>
    </row>
    <row r="98" spans="1:9" ht="28.5" x14ac:dyDescent="0.25">
      <c r="A98" s="26" t="s">
        <v>6</v>
      </c>
      <c r="B98" s="26" t="s">
        <v>11</v>
      </c>
      <c r="C98" s="26" t="s">
        <v>12</v>
      </c>
      <c r="D98" s="26" t="s">
        <v>3</v>
      </c>
      <c r="E98" s="3" t="s">
        <v>140</v>
      </c>
      <c r="F98" s="26">
        <v>1</v>
      </c>
      <c r="G98" s="27">
        <v>820000</v>
      </c>
      <c r="H98" s="28">
        <f t="shared" si="11"/>
        <v>820000</v>
      </c>
      <c r="I98" s="26" t="s">
        <v>8</v>
      </c>
    </row>
    <row r="99" spans="1:9" ht="28.5" x14ac:dyDescent="0.25">
      <c r="A99" s="1" t="s">
        <v>0</v>
      </c>
      <c r="B99" s="26" t="s">
        <v>11</v>
      </c>
      <c r="C99" s="26" t="s">
        <v>12</v>
      </c>
      <c r="D99" s="26"/>
      <c r="E99" s="3" t="s">
        <v>142</v>
      </c>
      <c r="F99" s="26">
        <v>2</v>
      </c>
      <c r="G99" s="27">
        <v>2210000</v>
      </c>
      <c r="H99" s="28">
        <f t="shared" si="11"/>
        <v>4420000</v>
      </c>
      <c r="I99" s="26" t="s">
        <v>8</v>
      </c>
    </row>
    <row r="100" spans="1:9" ht="28.5" x14ac:dyDescent="0.25">
      <c r="A100" s="1" t="s">
        <v>6</v>
      </c>
      <c r="B100" s="26" t="s">
        <v>11</v>
      </c>
      <c r="C100" s="26" t="s">
        <v>12</v>
      </c>
      <c r="D100" s="26"/>
      <c r="E100" s="3" t="s">
        <v>143</v>
      </c>
      <c r="F100" s="26">
        <v>1</v>
      </c>
      <c r="G100" s="27">
        <v>1990000</v>
      </c>
      <c r="H100" s="28">
        <f t="shared" si="11"/>
        <v>1990000</v>
      </c>
      <c r="I100" s="26" t="s">
        <v>8</v>
      </c>
    </row>
    <row r="101" spans="1:9" ht="28.5" x14ac:dyDescent="0.25">
      <c r="A101" s="1" t="s">
        <v>6</v>
      </c>
      <c r="B101" s="26" t="s">
        <v>11</v>
      </c>
      <c r="C101" s="26" t="s">
        <v>96</v>
      </c>
      <c r="D101" s="26"/>
      <c r="E101" s="3" t="s">
        <v>144</v>
      </c>
      <c r="F101" s="26">
        <v>1</v>
      </c>
      <c r="G101" s="27">
        <v>790000</v>
      </c>
      <c r="H101" s="28">
        <f t="shared" si="11"/>
        <v>790000</v>
      </c>
      <c r="I101" s="26" t="s">
        <v>8</v>
      </c>
    </row>
    <row r="102" spans="1:9" ht="28.5" x14ac:dyDescent="0.25">
      <c r="A102" s="1" t="s">
        <v>6</v>
      </c>
      <c r="B102" s="26" t="s">
        <v>11</v>
      </c>
      <c r="C102" s="26" t="s">
        <v>12</v>
      </c>
      <c r="D102" s="26"/>
      <c r="E102" s="3" t="s">
        <v>144</v>
      </c>
      <c r="F102" s="26">
        <v>1</v>
      </c>
      <c r="G102" s="27">
        <v>790000</v>
      </c>
      <c r="H102" s="28">
        <f t="shared" si="11"/>
        <v>790000</v>
      </c>
      <c r="I102" s="26" t="s">
        <v>8</v>
      </c>
    </row>
    <row r="103" spans="1:9" ht="28.5" x14ac:dyDescent="0.25">
      <c r="A103" s="1" t="s">
        <v>6</v>
      </c>
      <c r="B103" s="26" t="s">
        <v>11</v>
      </c>
      <c r="C103" s="26" t="s">
        <v>12</v>
      </c>
      <c r="D103" s="26" t="s">
        <v>3</v>
      </c>
      <c r="E103" s="3" t="s">
        <v>145</v>
      </c>
      <c r="F103" s="26">
        <v>40</v>
      </c>
      <c r="G103" s="27">
        <v>1625012.14</v>
      </c>
      <c r="H103" s="28">
        <f>F103*G103</f>
        <v>65000485.599999994</v>
      </c>
      <c r="I103" s="26" t="s">
        <v>8</v>
      </c>
    </row>
    <row r="104" spans="1:9" ht="28.5" x14ac:dyDescent="0.25">
      <c r="A104" s="1" t="s">
        <v>6</v>
      </c>
      <c r="B104" s="26" t="s">
        <v>11</v>
      </c>
      <c r="C104" s="26" t="s">
        <v>82</v>
      </c>
      <c r="D104" s="26"/>
      <c r="E104" s="3" t="s">
        <v>144</v>
      </c>
      <c r="F104" s="26">
        <v>1</v>
      </c>
      <c r="G104" s="27">
        <v>790000</v>
      </c>
      <c r="H104" s="28">
        <f t="shared" si="11"/>
        <v>790000</v>
      </c>
      <c r="I104" s="26" t="s">
        <v>8</v>
      </c>
    </row>
    <row r="105" spans="1:9" ht="28.5" x14ac:dyDescent="0.25">
      <c r="A105" s="1" t="s">
        <v>6</v>
      </c>
      <c r="B105" s="1" t="s">
        <v>1</v>
      </c>
      <c r="C105" s="26" t="s">
        <v>12</v>
      </c>
      <c r="D105" s="26" t="s">
        <v>3</v>
      </c>
      <c r="E105" s="3" t="s">
        <v>139</v>
      </c>
      <c r="F105" s="26">
        <v>1</v>
      </c>
      <c r="G105" s="27">
        <v>4981666</v>
      </c>
      <c r="H105" s="28">
        <f>F105*G105</f>
        <v>4981666</v>
      </c>
      <c r="I105" s="26" t="s">
        <v>8</v>
      </c>
    </row>
    <row r="106" spans="1:9" ht="28.5" x14ac:dyDescent="0.25">
      <c r="A106" s="1" t="s">
        <v>0</v>
      </c>
      <c r="B106" s="1" t="s">
        <v>1</v>
      </c>
      <c r="C106" s="1" t="s">
        <v>1</v>
      </c>
      <c r="D106" s="35"/>
      <c r="E106" s="3" t="s">
        <v>146</v>
      </c>
      <c r="F106" s="35">
        <v>1</v>
      </c>
      <c r="G106" s="27">
        <v>2200000</v>
      </c>
      <c r="H106" s="36">
        <f t="shared" ref="H106:H111" si="12">F106*G106</f>
        <v>2200000</v>
      </c>
      <c r="I106" s="26" t="s">
        <v>8</v>
      </c>
    </row>
    <row r="107" spans="1:9" ht="28.5" x14ac:dyDescent="0.25">
      <c r="A107" s="1" t="s">
        <v>0</v>
      </c>
      <c r="B107" s="1" t="s">
        <v>1</v>
      </c>
      <c r="C107" s="1" t="s">
        <v>1</v>
      </c>
      <c r="D107" s="35"/>
      <c r="E107" s="3" t="s">
        <v>147</v>
      </c>
      <c r="F107" s="35">
        <v>1</v>
      </c>
      <c r="G107" s="27">
        <v>2000000</v>
      </c>
      <c r="H107" s="36">
        <f t="shared" si="12"/>
        <v>2000000</v>
      </c>
      <c r="I107" s="26" t="s">
        <v>8</v>
      </c>
    </row>
    <row r="108" spans="1:9" ht="42.75" x14ac:dyDescent="0.25">
      <c r="A108" s="1" t="s">
        <v>0</v>
      </c>
      <c r="B108" s="1" t="s">
        <v>1</v>
      </c>
      <c r="C108" s="1" t="s">
        <v>1</v>
      </c>
      <c r="D108" s="35"/>
      <c r="E108" s="3" t="s">
        <v>148</v>
      </c>
      <c r="F108" s="35">
        <v>1</v>
      </c>
      <c r="G108" s="27">
        <v>635000</v>
      </c>
      <c r="H108" s="36">
        <f t="shared" si="12"/>
        <v>635000</v>
      </c>
      <c r="I108" s="26" t="s">
        <v>8</v>
      </c>
    </row>
    <row r="109" spans="1:9" ht="28.5" x14ac:dyDescent="0.25">
      <c r="A109" s="1" t="s">
        <v>0</v>
      </c>
      <c r="B109" s="1" t="s">
        <v>1</v>
      </c>
      <c r="C109" s="1" t="s">
        <v>1</v>
      </c>
      <c r="D109" s="35"/>
      <c r="E109" s="3" t="s">
        <v>149</v>
      </c>
      <c r="F109" s="35">
        <v>2</v>
      </c>
      <c r="G109" s="27">
        <v>189000</v>
      </c>
      <c r="H109" s="36">
        <f t="shared" si="12"/>
        <v>378000</v>
      </c>
      <c r="I109" s="26" t="s">
        <v>8</v>
      </c>
    </row>
    <row r="110" spans="1:9" x14ac:dyDescent="0.25">
      <c r="A110" s="1" t="s">
        <v>0</v>
      </c>
      <c r="B110" s="1" t="s">
        <v>1</v>
      </c>
      <c r="C110" s="35" t="s">
        <v>158</v>
      </c>
      <c r="D110" s="35"/>
      <c r="E110" s="3" t="s">
        <v>160</v>
      </c>
      <c r="F110" s="35">
        <v>1</v>
      </c>
      <c r="G110" s="27">
        <v>2000000</v>
      </c>
      <c r="H110" s="36">
        <f t="shared" si="12"/>
        <v>2000000</v>
      </c>
      <c r="I110" s="26" t="s">
        <v>5</v>
      </c>
    </row>
    <row r="111" spans="1:9" ht="28.5" x14ac:dyDescent="0.25">
      <c r="A111" s="1" t="s">
        <v>0</v>
      </c>
      <c r="B111" s="1" t="s">
        <v>1</v>
      </c>
      <c r="C111" s="1" t="s">
        <v>96</v>
      </c>
      <c r="D111" s="35"/>
      <c r="E111" s="3" t="s">
        <v>150</v>
      </c>
      <c r="F111" s="35">
        <v>1</v>
      </c>
      <c r="G111" s="27">
        <v>2135000</v>
      </c>
      <c r="H111" s="36">
        <f t="shared" si="12"/>
        <v>2135000</v>
      </c>
      <c r="I111" s="26" t="s">
        <v>8</v>
      </c>
    </row>
    <row r="112" spans="1:9" ht="28.5" x14ac:dyDescent="0.25">
      <c r="A112" s="1" t="s">
        <v>0</v>
      </c>
      <c r="B112" s="1" t="s">
        <v>1</v>
      </c>
      <c r="C112" s="1" t="s">
        <v>1</v>
      </c>
      <c r="D112" s="35"/>
      <c r="E112" s="3" t="s">
        <v>150</v>
      </c>
      <c r="F112" s="35">
        <v>6</v>
      </c>
      <c r="G112" s="27">
        <v>2135000</v>
      </c>
      <c r="H112" s="36">
        <f t="shared" ref="H112:H118" si="13">F112*G112</f>
        <v>12810000</v>
      </c>
      <c r="I112" s="26" t="s">
        <v>8</v>
      </c>
    </row>
    <row r="113" spans="1:9" ht="28.5" x14ac:dyDescent="0.25">
      <c r="A113" s="1" t="s">
        <v>0</v>
      </c>
      <c r="B113" s="1" t="s">
        <v>1</v>
      </c>
      <c r="C113" s="1" t="s">
        <v>1</v>
      </c>
      <c r="D113" s="35"/>
      <c r="E113" s="3" t="s">
        <v>151</v>
      </c>
      <c r="F113" s="35">
        <v>3</v>
      </c>
      <c r="G113" s="27">
        <v>1332000</v>
      </c>
      <c r="H113" s="36">
        <f t="shared" si="13"/>
        <v>3996000</v>
      </c>
      <c r="I113" s="26" t="s">
        <v>8</v>
      </c>
    </row>
    <row r="114" spans="1:9" ht="28.5" x14ac:dyDescent="0.25">
      <c r="A114" s="1" t="s">
        <v>6</v>
      </c>
      <c r="B114" s="1" t="s">
        <v>1</v>
      </c>
      <c r="C114" s="1" t="s">
        <v>1</v>
      </c>
      <c r="D114" s="35"/>
      <c r="E114" s="3" t="s">
        <v>152</v>
      </c>
      <c r="F114" s="35">
        <v>1</v>
      </c>
      <c r="G114" s="27">
        <v>2950000</v>
      </c>
      <c r="H114" s="36">
        <f t="shared" si="13"/>
        <v>2950000</v>
      </c>
      <c r="I114" s="26" t="s">
        <v>8</v>
      </c>
    </row>
    <row r="115" spans="1:9" x14ac:dyDescent="0.25">
      <c r="A115" s="1" t="s">
        <v>6</v>
      </c>
      <c r="B115" s="1" t="s">
        <v>1</v>
      </c>
      <c r="C115" s="35" t="s">
        <v>158</v>
      </c>
      <c r="D115" s="35"/>
      <c r="E115" s="3" t="s">
        <v>159</v>
      </c>
      <c r="F115" s="35">
        <v>10</v>
      </c>
      <c r="G115" s="27">
        <v>2000000</v>
      </c>
      <c r="H115" s="36">
        <f t="shared" si="13"/>
        <v>20000000</v>
      </c>
      <c r="I115" s="26" t="s">
        <v>5</v>
      </c>
    </row>
    <row r="116" spans="1:9" ht="28.5" x14ac:dyDescent="0.25">
      <c r="A116" s="1" t="s">
        <v>6</v>
      </c>
      <c r="B116" s="1" t="s">
        <v>1</v>
      </c>
      <c r="C116" s="35" t="s">
        <v>158</v>
      </c>
      <c r="D116" s="35"/>
      <c r="E116" s="3" t="s">
        <v>153</v>
      </c>
      <c r="F116" s="35">
        <v>1</v>
      </c>
      <c r="G116" s="27">
        <v>1200000</v>
      </c>
      <c r="H116" s="36">
        <f t="shared" si="13"/>
        <v>1200000</v>
      </c>
      <c r="I116" s="26" t="s">
        <v>8</v>
      </c>
    </row>
    <row r="117" spans="1:9" ht="28.5" x14ac:dyDescent="0.25">
      <c r="A117" s="1" t="s">
        <v>6</v>
      </c>
      <c r="B117" s="1" t="s">
        <v>1</v>
      </c>
      <c r="C117" s="35" t="s">
        <v>158</v>
      </c>
      <c r="D117" s="35"/>
      <c r="E117" s="3" t="s">
        <v>154</v>
      </c>
      <c r="F117" s="35">
        <v>1</v>
      </c>
      <c r="G117" s="27">
        <v>1500000</v>
      </c>
      <c r="H117" s="36">
        <f t="shared" si="13"/>
        <v>1500000</v>
      </c>
      <c r="I117" s="26" t="s">
        <v>8</v>
      </c>
    </row>
    <row r="118" spans="1:9" ht="28.5" x14ac:dyDescent="0.25">
      <c r="A118" s="1" t="s">
        <v>6</v>
      </c>
      <c r="B118" s="1" t="s">
        <v>1</v>
      </c>
      <c r="C118" s="37" t="s">
        <v>158</v>
      </c>
      <c r="D118" s="37"/>
      <c r="E118" s="3" t="s">
        <v>155</v>
      </c>
      <c r="F118" s="37">
        <v>1</v>
      </c>
      <c r="G118" s="38">
        <v>611000</v>
      </c>
      <c r="H118" s="36">
        <f t="shared" si="13"/>
        <v>611000</v>
      </c>
      <c r="I118" s="26" t="s">
        <v>8</v>
      </c>
    </row>
    <row r="119" spans="1:9" x14ac:dyDescent="0.25">
      <c r="A119" s="29"/>
      <c r="G119" s="33" t="s">
        <v>161</v>
      </c>
      <c r="H119" s="34">
        <f>SUBTOTAL(109,Tabla1[V/TOTAL])</f>
        <v>224524027.59999999</v>
      </c>
    </row>
    <row r="120" spans="1:9" x14ac:dyDescent="0.25">
      <c r="A120" s="24"/>
      <c r="H120" s="34">
        <f>H96+H115+H110</f>
        <v>30500000</v>
      </c>
      <c r="I120" t="s">
        <v>156</v>
      </c>
    </row>
    <row r="121" spans="1:9" x14ac:dyDescent="0.25">
      <c r="A121" s="25"/>
      <c r="H121" s="39">
        <f>H119-H120</f>
        <v>194024027.59999999</v>
      </c>
      <c r="I121" t="s">
        <v>157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POLIZA DE BIENES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IE Campestre San José La Plata</cp:lastModifiedBy>
  <dcterms:created xsi:type="dcterms:W3CDTF">2022-08-02T17:03:54Z</dcterms:created>
  <dcterms:modified xsi:type="dcterms:W3CDTF">2026-07-21T17:19:47Z</dcterms:modified>
</cp:coreProperties>
</file>